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共有\200100財政課\第1係〈情報系）\公会計\統一モデル（Ｈ28－）\令和３年度（令和２年度決算）\06公表用\一般会計等、全体会計\"/>
    </mc:Choice>
  </mc:AlternateContent>
  <bookViews>
    <workbookView xWindow="3015" yWindow="705" windowWidth="20745" windowHeight="4815" tabRatio="869"/>
  </bookViews>
  <sheets>
    <sheet name="有形固定資産明細・行政目的別明細" sheetId="47" r:id="rId1"/>
    <sheet name="投資及び出資金の明細" sheetId="25" r:id="rId2"/>
    <sheet name="基金の明細" sheetId="49" r:id="rId3"/>
    <sheet name="貸付金の明細" sheetId="27" r:id="rId4"/>
    <sheet name="長期延滞債権の明細、未収金の明細" sheetId="29" r:id="rId5"/>
    <sheet name="地方債等の明細" sheetId="50" r:id="rId6"/>
    <sheet name="引当金の明細" sheetId="31" r:id="rId7"/>
    <sheet name="補助金等の明細" sheetId="51" r:id="rId8"/>
    <sheet name="財源の明細" sheetId="41" r:id="rId9"/>
    <sheet name="資金の明細" sheetId="42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2">#REF!</definedName>
    <definedName name="CTI番号" localSheetId="5">#REF!</definedName>
    <definedName name="CTI番号" localSheetId="7">#REF!</definedName>
    <definedName name="CTI番号">#REF!</definedName>
    <definedName name="DB型２">[1]リスト!$A$2:$A$4</definedName>
    <definedName name="FAX番号" localSheetId="7">#REF!</definedName>
    <definedName name="FAX番号">#REF!</definedName>
    <definedName name="fd">#REF!</definedName>
    <definedName name="FDDW0012new">[2]リスト!$A$2:$A$4</definedName>
    <definedName name="fdfg">#REF!</definedName>
    <definedName name="fffff">[3]リスト!$A$2:$A$4</definedName>
    <definedName name="_xlnm.Print_Area" localSheetId="6">引当金の明細!$A$1:$F$7</definedName>
    <definedName name="_xlnm.Print_Area" localSheetId="2">基金の明細!$A$1:$G$16</definedName>
    <definedName name="_xlnm.Print_Area" localSheetId="8">財源の明細!$A$1:$G$36</definedName>
    <definedName name="_xlnm.Print_Area" localSheetId="9">資金の明細!$A$1:$B$6</definedName>
    <definedName name="_xlnm.Print_Area" localSheetId="3">貸付金の明細!$A$1:$F$12</definedName>
    <definedName name="_xlnm.Print_Area" localSheetId="5">地方債等の明細!$B$1:$L$30</definedName>
    <definedName name="_xlnm.Print_Area" localSheetId="4">'長期延滞債権の明細、未収金の明細'!$A$1:$G$22</definedName>
    <definedName name="_xlnm.Print_Area" localSheetId="1">投資及び出資金の明細!$A:$K</definedName>
    <definedName name="_xlnm.Print_Area" localSheetId="0">有形固定資産明細・行政目的別明細!$A$1:$K$46</definedName>
    <definedName name="UI変更有無" localSheetId="2">#REF!</definedName>
    <definedName name="UI変更有無" localSheetId="5">#REF!</definedName>
    <definedName name="UI変更有無" localSheetId="7">#REF!</definedName>
    <definedName name="UI変更有無">#REF!</definedName>
    <definedName name="エスカレーション担当者" localSheetId="2">#REF!</definedName>
    <definedName name="エスカレーション担当者" localSheetId="5">#REF!</definedName>
    <definedName name="エスカレーション担当者" localSheetId="7">#REF!</definedName>
    <definedName name="エスカレーション担当者">#REF!</definedName>
    <definedName name="エスカレーション日時" localSheetId="2">#REF!</definedName>
    <definedName name="エスカレーション日時" localSheetId="5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2">#REF!</definedName>
    <definedName name="管理番号" localSheetId="5">#REF!</definedName>
    <definedName name="管理番号" localSheetId="7">#REF!</definedName>
    <definedName name="管理番号">#REF!</definedName>
    <definedName name="件名" localSheetId="2">#REF!</definedName>
    <definedName name="件名" localSheetId="5">#REF!</definedName>
    <definedName name="件名" localSheetId="7">#REF!</definedName>
    <definedName name="件名">#REF!</definedName>
    <definedName name="原因分類" localSheetId="2">#REF!</definedName>
    <definedName name="原因分類" localSheetId="5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[5]リスト!$B$2:$B$8</definedName>
    <definedName name="問合せ区分" localSheetId="2">#REF!</definedName>
    <definedName name="問合せ区分" localSheetId="5">#REF!</definedName>
    <definedName name="問合せ区分" localSheetId="7">#REF!</definedName>
    <definedName name="問合せ区分">#REF!</definedName>
    <definedName name="有り無し">[5]リスト!$A$2:$A$3</definedName>
    <definedName name="立案担当者" localSheetId="2">#REF!</definedName>
    <definedName name="立案担当者" localSheetId="5">#REF!</definedName>
    <definedName name="立案担当者" localSheetId="7">#REF!</definedName>
    <definedName name="立案担当者">#REF!</definedName>
    <definedName name="連絡事項" localSheetId="2">#REF!</definedName>
    <definedName name="連絡事項" localSheetId="5">#REF!</definedName>
    <definedName name="連絡事項" localSheetId="7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G32" i="41" l="1"/>
  <c r="F32" i="41"/>
  <c r="E33" i="41" l="1"/>
  <c r="E32" i="41" s="1"/>
  <c r="F34" i="41"/>
  <c r="C36" i="41"/>
  <c r="E25" i="41" l="1"/>
  <c r="E27" i="41"/>
  <c r="F7" i="29" l="1"/>
  <c r="B7" i="29"/>
  <c r="D17" i="50" l="1"/>
  <c r="C17" i="50"/>
  <c r="F6" i="27" l="1"/>
  <c r="B7" i="27"/>
  <c r="F14" i="49"/>
  <c r="F3" i="49"/>
  <c r="F9" i="49"/>
  <c r="G9" i="49"/>
  <c r="F10" i="49"/>
  <c r="F6" i="49"/>
  <c r="F5" i="49"/>
  <c r="F7" i="49"/>
  <c r="G7" i="49"/>
  <c r="F4" i="49"/>
  <c r="G4" i="49"/>
  <c r="F8" i="49"/>
  <c r="G8" i="49"/>
  <c r="F12" i="49"/>
  <c r="F13" i="49"/>
  <c r="F15" i="49"/>
  <c r="G15" i="49" s="1"/>
  <c r="B16" i="49"/>
  <c r="F16" i="49" l="1"/>
  <c r="G16" i="49"/>
  <c r="D32" i="41" l="1"/>
  <c r="F20" i="29" l="1"/>
  <c r="G7" i="29"/>
  <c r="C7" i="29"/>
  <c r="G36" i="41" l="1"/>
</calcChain>
</file>

<file path=xl/sharedStrings.xml><?xml version="1.0" encoding="utf-8"?>
<sst xmlns="http://schemas.openxmlformats.org/spreadsheetml/2006/main" count="686" uniqueCount="288">
  <si>
    <t>（単位：千円）</t>
    <phoneticPr fontId="4"/>
  </si>
  <si>
    <t>区分</t>
    <rPh sb="0" eb="2">
      <t>クブン</t>
    </rPh>
    <phoneticPr fontId="7"/>
  </si>
  <si>
    <t>（参考）
貸付金計</t>
    <rPh sb="1" eb="3">
      <t>サンコウ</t>
    </rPh>
    <rPh sb="5" eb="7">
      <t>カシツケ</t>
    </rPh>
    <rPh sb="7" eb="8">
      <t>キン</t>
    </rPh>
    <rPh sb="8" eb="9">
      <t>ケイ</t>
    </rPh>
    <phoneticPr fontId="4"/>
  </si>
  <si>
    <t>合計</t>
    <rPh sb="0" eb="2">
      <t>ゴウケイ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</si>
  <si>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7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</si>
  <si>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7"/>
  </si>
  <si>
    <t>目的使用</t>
    <rPh sb="0" eb="2">
      <t>モクテキ</t>
    </rPh>
    <rPh sb="2" eb="4">
      <t>シヨウ</t>
    </rPh>
    <phoneticPr fontId="4"/>
  </si>
  <si>
    <t>その他</t>
    <rPh sb="2" eb="3">
      <t>タ</t>
    </rPh>
    <phoneticPr fontId="4"/>
  </si>
  <si>
    <t>-</t>
  </si>
  <si>
    <t>区分</t>
    <rPh sb="0" eb="2">
      <t>クブン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</si>
  <si>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</si>
  <si>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</si>
  <si>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7"/>
  </si>
  <si>
    <t>⑤貸付金の明細</t>
    <rPh sb="1" eb="3">
      <t>カシツケ</t>
    </rPh>
    <rPh sb="3" eb="4">
      <t>キン</t>
    </rPh>
    <rPh sb="5" eb="7">
      <t>メイサイ</t>
    </rPh>
    <phoneticPr fontId="11"/>
  </si>
  <si>
    <t>⑤引当金の明細</t>
    <rPh sb="1" eb="3">
      <t>ヒキアテ</t>
    </rPh>
    <rPh sb="3" eb="4">
      <t>キン</t>
    </rPh>
    <rPh sb="5" eb="7">
      <t>メイサイ</t>
    </rPh>
    <phoneticPr fontId="13"/>
  </si>
  <si>
    <t>　　その他</t>
    <rPh sb="4" eb="5">
      <t>タ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</si>
  <si>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</si>
  <si>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7"/>
  </si>
  <si>
    <t>種類</t>
    <rPh sb="0" eb="2">
      <t>シュルイ</t>
    </rPh>
    <phoneticPr fontId="3"/>
  </si>
  <si>
    <t>その他</t>
    <rPh sb="2" eb="3">
      <t>タ</t>
    </rPh>
    <phoneticPr fontId="3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</si>
  <si>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3"/>
  </si>
  <si>
    <t>（単位：千円）</t>
    <rPh sb="1" eb="3">
      <t>タンイ</t>
    </rPh>
    <rPh sb="4" eb="6">
      <t>センエン</t>
    </rPh>
    <phoneticPr fontId="3"/>
  </si>
  <si>
    <t>⑦未収金の明細</t>
    <rPh sb="1" eb="4">
      <t>ミシュウキン</t>
    </rPh>
    <rPh sb="5" eb="7">
      <t>メイサイ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</si>
  <si>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</si>
  <si>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</si>
  <si>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3"/>
  </si>
  <si>
    <t>小計</t>
    <rPh sb="0" eb="2">
      <t>ショウケイ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</si>
  <si>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7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</si>
  <si>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</si>
  <si>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</si>
  <si>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本年度末残高</t>
    <rPh sb="0" eb="1">
      <t>ホン</t>
    </rPh>
    <rPh sb="1" eb="4">
      <t>ネンドマツ</t>
    </rPh>
    <rPh sb="4" eb="6">
      <t>ザンダカ</t>
    </rPh>
    <phoneticPr fontId="4"/>
  </si>
  <si>
    <t>本年度減少額</t>
    <rPh sb="0" eb="3">
      <t>ホンネンド</t>
    </rPh>
    <rPh sb="3" eb="5">
      <t>ゲンショウ</t>
    </rPh>
    <rPh sb="5" eb="6">
      <t>ガク</t>
    </rPh>
    <phoneticPr fontId="7"/>
  </si>
  <si>
    <t>合計</t>
    <rPh sb="0" eb="2">
      <t>ゴウケイ</t>
    </rPh>
    <phoneticPr fontId="14"/>
  </si>
  <si>
    <t>その他の貸付金</t>
    <rPh sb="2" eb="3">
      <t>タ</t>
    </rPh>
    <rPh sb="4" eb="6">
      <t>カシツケ</t>
    </rPh>
    <rPh sb="6" eb="7">
      <t>キン</t>
    </rPh>
    <phoneticPr fontId="11"/>
  </si>
  <si>
    <t>　　母子父子寡婦福祉資金貸付金</t>
    <rPh sb="2" eb="4">
      <t>ボシ</t>
    </rPh>
    <rPh sb="4" eb="5">
      <t>チチ</t>
    </rPh>
    <rPh sb="5" eb="6">
      <t>コ</t>
    </rPh>
    <rPh sb="6" eb="8">
      <t>カフ</t>
    </rPh>
    <rPh sb="8" eb="10">
      <t>フクシ</t>
    </rPh>
    <rPh sb="10" eb="12">
      <t>シキン</t>
    </rPh>
    <rPh sb="12" eb="14">
      <t>カシツケ</t>
    </rPh>
    <rPh sb="14" eb="15">
      <t>キン</t>
    </rPh>
    <phoneticPr fontId="7"/>
  </si>
  <si>
    <t>　　住宅新築資金等貸付金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2">
      <t>キン</t>
    </rPh>
    <phoneticPr fontId="7"/>
  </si>
  <si>
    <t>市場価格のあるもの</t>
  </si>
  <si>
    <t>銘柄名</t>
  </si>
  <si>
    <t>株数・口数など_x000D_
(A)</t>
  </si>
  <si>
    <t>時価単価_x000D_
(B)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</si>
  <si>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</si>
  <si>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</si>
  <si>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</si>
  <si>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</si>
  <si>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</si>
  <si>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</si>
  <si>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</si>
  <si>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</si>
  <si>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</si>
  <si>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</si>
  <si>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</si>
  <si>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</si>
  <si>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</si>
  <si>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</si>
  <si>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</si>
  <si>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</si>
  <si>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</si>
  <si>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</si>
  <si>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近畿日本鉄道株式会社</t>
  </si>
  <si>
    <t>一般財団法人奈良市総合財団</t>
  </si>
  <si>
    <t>公益財団法人奈良市生涯学習財団</t>
  </si>
  <si>
    <t>奈良市市街地開発株式会社</t>
  </si>
  <si>
    <t>奈良ゴルフ場株式会社</t>
  </si>
  <si>
    <t>奈良観光土地株式会社</t>
  </si>
  <si>
    <t>奈良テレビ放送株式会社</t>
  </si>
  <si>
    <t>株式会社奈良シティエフエムコミュニケーションズ</t>
  </si>
  <si>
    <t>株式会社新都市ライフホールディングス</t>
  </si>
  <si>
    <t>株式会社奈良中国文化村</t>
  </si>
  <si>
    <t>近鉄ケーブルネットワーク株式会社</t>
  </si>
  <si>
    <t>こまどりケーブル株式会社</t>
  </si>
  <si>
    <t>奈良生駒高速鉄道株式会社</t>
  </si>
  <si>
    <t>奈良県信用保証協会</t>
  </si>
  <si>
    <t>公益財団法人奈良県労働者福祉協議会</t>
  </si>
  <si>
    <t>地方公共団体金融機構</t>
  </si>
  <si>
    <t>奈良県農業信用基金協会</t>
  </si>
  <si>
    <t>一般社団法人奈良県畜産会</t>
  </si>
  <si>
    <t>公益財団法人なら担い手・農地サポートセンター</t>
  </si>
  <si>
    <t>一般社団法人奈良県野菜価格安定基金</t>
  </si>
  <si>
    <t>公益財団法人奈良県食肉公社</t>
  </si>
  <si>
    <t>公益社団法人国立京都国際会館</t>
  </si>
  <si>
    <t>一般財団法人奈良県ビジターズビューロー</t>
  </si>
  <si>
    <t>大阪湾広域臨海環境整備センター</t>
  </si>
  <si>
    <t>社会福祉法人　奈良市社会福祉協議会</t>
  </si>
  <si>
    <t>金額</t>
    <rPh sb="0" eb="2">
      <t>キンガク</t>
    </rPh>
    <phoneticPr fontId="3"/>
  </si>
  <si>
    <t>計</t>
    <rPh sb="0" eb="1">
      <t>ケイ</t>
    </rPh>
    <phoneticPr fontId="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</si>
  <si>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</si>
  <si>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（１）財源の明細</t>
    <rPh sb="3" eb="5">
      <t>ザイゲン</t>
    </rPh>
    <rPh sb="6" eb="8">
      <t>メイサイ</t>
    </rPh>
    <phoneticPr fontId="3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</si>
  <si>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</si>
  <si>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</si>
  <si>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</si>
  <si>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税収等</t>
    <rPh sb="0" eb="3">
      <t>ゼイシュウナド</t>
    </rPh>
    <phoneticPr fontId="3"/>
  </si>
  <si>
    <t>地方税</t>
    <phoneticPr fontId="3"/>
  </si>
  <si>
    <t>税関連交付金</t>
    <phoneticPr fontId="3"/>
  </si>
  <si>
    <t>分担金及び負担金</t>
    <rPh sb="3" eb="4">
      <t>オヨ</t>
    </rPh>
    <phoneticPr fontId="3"/>
  </si>
  <si>
    <t>地方交付税</t>
    <phoneticPr fontId="3"/>
  </si>
  <si>
    <t>地方特例交付金</t>
    <phoneticPr fontId="3"/>
  </si>
  <si>
    <t>交通安全特別交付金</t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</si>
  <si>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</si>
  <si>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資本的
補助金</t>
    <rPh sb="0" eb="3">
      <t>シホンテキ</t>
    </rPh>
    <rPh sb="4" eb="7">
      <t>ホジョキン</t>
    </rPh>
    <phoneticPr fontId="3"/>
  </si>
  <si>
    <t>国庫支出金</t>
    <rPh sb="0" eb="2">
      <t>コッコ</t>
    </rPh>
    <rPh sb="2" eb="5">
      <t>シシュツキン</t>
    </rPh>
    <phoneticPr fontId="3"/>
  </si>
  <si>
    <t>経常的
補助金</t>
    <rPh sb="0" eb="2">
      <t>ケイジョウ</t>
    </rPh>
    <rPh sb="2" eb="3">
      <t>テキ</t>
    </rPh>
    <rPh sb="4" eb="7">
      <t>ホジョキン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</si>
  <si>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3"/>
  </si>
  <si>
    <t>内訳</t>
    <rPh sb="0" eb="2">
      <t>ウチワケ</t>
    </rPh>
    <phoneticPr fontId="3"/>
  </si>
  <si>
    <t>地方債</t>
    <rPh sb="0" eb="3">
      <t>チホウサイ</t>
    </rPh>
    <phoneticPr fontId="3"/>
  </si>
  <si>
    <t>税収等</t>
    <rPh sb="0" eb="2">
      <t>ゼイシュウ</t>
    </rPh>
    <rPh sb="2" eb="3">
      <t>ナド</t>
    </rPh>
    <phoneticPr fontId="3"/>
  </si>
  <si>
    <t>純行政コスト</t>
    <rPh sb="0" eb="1">
      <t>ジュン</t>
    </rPh>
    <rPh sb="1" eb="3">
      <t>ギョウセイ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</si>
  <si>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</si>
  <si>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貸付金・基金等の増加</t>
    <rPh sb="0" eb="2">
      <t>カシツケ</t>
    </rPh>
    <rPh sb="2" eb="3">
      <t>キン</t>
    </rPh>
    <rPh sb="4" eb="6">
      <t>キキン</t>
    </rPh>
    <rPh sb="6" eb="7">
      <t>ナド</t>
    </rPh>
    <rPh sb="8" eb="10">
      <t>ゾウカ</t>
    </rPh>
    <phoneticPr fontId="3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</si>
  <si>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3"/>
  </si>
  <si>
    <t>（1）資金の明細</t>
    <rPh sb="3" eb="5">
      <t>シキン</t>
    </rPh>
    <rPh sb="6" eb="8">
      <t>メイサイ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</si>
  <si>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</si>
  <si>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</si>
  <si>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</si>
  <si>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（単位：千円）</t>
    <phoneticPr fontId="3"/>
  </si>
  <si>
    <t>【貸付金】</t>
    <rPh sb="1" eb="3">
      <t>カシツケ</t>
    </rPh>
    <rPh sb="3" eb="4">
      <t>キン</t>
    </rPh>
    <phoneticPr fontId="3"/>
  </si>
  <si>
    <t>【貸付金】</t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</si>
  <si>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3"/>
  </si>
  <si>
    <t>その他の貸付金</t>
    <rPh sb="2" eb="3">
      <t>タ</t>
    </rPh>
    <rPh sb="4" eb="6">
      <t>カシツケ</t>
    </rPh>
    <rPh sb="6" eb="7">
      <t>キン</t>
    </rPh>
    <phoneticPr fontId="3"/>
  </si>
  <si>
    <t>【未収金】</t>
    <rPh sb="1" eb="4">
      <t>ミシュウキン</t>
    </rPh>
    <phoneticPr fontId="3"/>
  </si>
  <si>
    <t>【未収金】</t>
  </si>
  <si>
    <t>税等未収金</t>
    <rPh sb="0" eb="1">
      <t>ゼイ</t>
    </rPh>
    <rPh sb="1" eb="2">
      <t>トウ</t>
    </rPh>
    <rPh sb="2" eb="5">
      <t>ミシュウキン</t>
    </rPh>
    <phoneticPr fontId="3"/>
  </si>
  <si>
    <t>税等未収金</t>
  </si>
  <si>
    <t>　　市民税</t>
    <rPh sb="2" eb="5">
      <t>シミンゼイ</t>
    </rPh>
    <phoneticPr fontId="3"/>
  </si>
  <si>
    <t>　　固定資産税</t>
    <rPh sb="2" eb="4">
      <t>コテイ</t>
    </rPh>
    <rPh sb="4" eb="7">
      <t>シサンゼイ</t>
    </rPh>
    <phoneticPr fontId="3"/>
  </si>
  <si>
    <t>　　都市計画税</t>
    <rPh sb="2" eb="4">
      <t>トシ</t>
    </rPh>
    <rPh sb="4" eb="6">
      <t>ケイカク</t>
    </rPh>
    <rPh sb="6" eb="7">
      <t>ゼイ</t>
    </rPh>
    <phoneticPr fontId="3"/>
  </si>
  <si>
    <t>　　軽自動車税</t>
    <rPh sb="2" eb="6">
      <t>ケイジドウシャ</t>
    </rPh>
    <rPh sb="6" eb="7">
      <t>ゼイ</t>
    </rPh>
    <phoneticPr fontId="3"/>
  </si>
  <si>
    <t>その他の未収金</t>
    <rPh sb="2" eb="3">
      <t>タ</t>
    </rPh>
    <rPh sb="4" eb="7">
      <t>ミシュウキン</t>
    </rPh>
    <phoneticPr fontId="3"/>
  </si>
  <si>
    <t>その他の未収金</t>
  </si>
  <si>
    <t>　　生活保護費等返還金</t>
  </si>
  <si>
    <t>　　その他</t>
  </si>
  <si>
    <t>母子父子寡婦福祉資金貸付金</t>
    <rPh sb="0" eb="2">
      <t>ボシ</t>
    </rPh>
    <rPh sb="2" eb="3">
      <t>チチ</t>
    </rPh>
    <rPh sb="3" eb="4">
      <t>コ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</si>
  <si>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　　生活保護費等返還金</t>
    <phoneticPr fontId="3"/>
  </si>
  <si>
    <t>　　住宅使用料等</t>
    <phoneticPr fontId="3"/>
  </si>
  <si>
    <t>　　保育所保育料等</t>
    <phoneticPr fontId="3"/>
  </si>
  <si>
    <t>本年度増加額</t>
    <rPh sb="0" eb="3">
      <t>ホンネンド</t>
    </rPh>
    <rPh sb="3" eb="5">
      <t>ゾウカ</t>
    </rPh>
    <rPh sb="5" eb="6">
      <t>ガク</t>
    </rPh>
    <phoneticPr fontId="4"/>
  </si>
  <si>
    <t>-</t>
    <phoneticPr fontId="36"/>
  </si>
  <si>
    <t>-</t>
    <phoneticPr fontId="36"/>
  </si>
  <si>
    <t>-</t>
    <phoneticPr fontId="36"/>
  </si>
  <si>
    <t>-</t>
    <phoneticPr fontId="36"/>
  </si>
  <si>
    <t>地方譲与税</t>
    <phoneticPr fontId="3"/>
  </si>
  <si>
    <t>県支出金</t>
    <rPh sb="0" eb="1">
      <t>ケン</t>
    </rPh>
    <rPh sb="1" eb="4">
      <t>シシュツキン</t>
    </rPh>
    <phoneticPr fontId="3"/>
  </si>
  <si>
    <t>土地区画整理事業特別会計</t>
    <rPh sb="0" eb="2">
      <t>トチ</t>
    </rPh>
    <rPh sb="2" eb="4">
      <t>クカク</t>
    </rPh>
    <rPh sb="4" eb="6">
      <t>セイリ</t>
    </rPh>
    <rPh sb="6" eb="8">
      <t>ジギョウ</t>
    </rPh>
    <rPh sb="8" eb="10">
      <t>トクベツ</t>
    </rPh>
    <rPh sb="10" eb="12">
      <t>カイケイ</t>
    </rPh>
    <phoneticPr fontId="36"/>
  </si>
  <si>
    <t>国県等補助金</t>
    <phoneticPr fontId="36"/>
  </si>
  <si>
    <t>臨時的
補助金</t>
    <phoneticPr fontId="36"/>
  </si>
  <si>
    <t>附属明細書</t>
    <rPh sb="0" eb="2">
      <t>フゾク</t>
    </rPh>
    <rPh sb="2" eb="5">
      <t>メイサイショ</t>
    </rPh>
    <phoneticPr fontId="3"/>
  </si>
  <si>
    <t>１．貸借対照表の内容に関する明細
（１）資産項目の明細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rPh sb="20" eb="22">
      <t>シサン</t>
    </rPh>
    <rPh sb="22" eb="24">
      <t>コウモク</t>
    </rPh>
    <rPh sb="25" eb="27">
      <t>メイサイ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</si>
  <si>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</si>
  <si>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</si>
  <si>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</si>
  <si>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</si>
  <si>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</si>
  <si>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</si>
  <si>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</si>
  <si>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</si>
  <si>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</si>
  <si>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</si>
  <si>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</si>
  <si>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</si>
  <si>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</si>
  <si>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</si>
  <si>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</si>
  <si>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>　　土地</t>
    <rPh sb="2" eb="4">
      <t>トチ</t>
    </rPh>
    <phoneticPr fontId="3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</si>
  <si>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</si>
  <si>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</si>
  <si>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</si>
  <si>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</si>
  <si>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</si>
  <si>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</si>
  <si>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</si>
  <si>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</si>
  <si>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総務</t>
    <rPh sb="0" eb="2">
      <t>ソウム</t>
    </rPh>
    <phoneticPr fontId="3"/>
  </si>
  <si>
    <t>資本的
補助金</t>
    <phoneticPr fontId="3"/>
  </si>
  <si>
    <t>本年度末
減価償却
累計額
（E)</t>
    <rPh sb="0" eb="1">
      <t>ホン</t>
    </rPh>
    <rPh sb="1" eb="4">
      <t>ネンドマツ</t>
    </rPh>
    <rPh sb="5" eb="7">
      <t>ゲンカ</t>
    </rPh>
    <rPh sb="7" eb="9">
      <t>ショウキャク</t>
    </rPh>
    <rPh sb="10" eb="13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</si>
  <si>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</si>
  <si>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"/>
  </si>
  <si>
    <t>出資金額_x000D_
(貸借対照表計上額)_x000D_
(A)</t>
  </si>
  <si>
    <t>株式会社奈良市清美公社</t>
  </si>
  <si>
    <t>　　事業所税</t>
    <rPh sb="2" eb="5">
      <t>ジギョウショ</t>
    </rPh>
    <rPh sb="5" eb="6">
      <t>ゼイ</t>
    </rPh>
    <phoneticPr fontId="3"/>
  </si>
  <si>
    <t>　　針テラス事業用地土地使用料</t>
    <phoneticPr fontId="12"/>
  </si>
  <si>
    <t>(単位：千円)</t>
    <rPh sb="4" eb="6">
      <t>センエン</t>
    </rPh>
    <phoneticPr fontId="6"/>
  </si>
  <si>
    <t>(単位：千円　)</t>
    <rPh sb="4" eb="6">
      <t>センエン</t>
    </rPh>
    <phoneticPr fontId="6"/>
  </si>
  <si>
    <t>④基金の明細</t>
    <rPh sb="1" eb="3">
      <t>キキン</t>
    </rPh>
    <rPh sb="4" eb="6">
      <t>メイサイ</t>
    </rPh>
    <phoneticPr fontId="3"/>
  </si>
  <si>
    <t>現金預金</t>
    <rPh sb="0" eb="2">
      <t>ゲンキン</t>
    </rPh>
    <rPh sb="2" eb="4">
      <t>ヨキン</t>
    </rPh>
    <phoneticPr fontId="3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</si>
  <si>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</si>
  <si>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</si>
  <si>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合計
（貸借対照表計上額）</t>
    <rPh sb="0" eb="2">
      <t>ゴウケイ</t>
    </rPh>
    <rPh sb="4" eb="6">
      <t>タイシャク</t>
    </rPh>
    <rPh sb="6" eb="9">
      <t>タイショウヒョウ</t>
    </rPh>
    <rPh sb="9" eb="11">
      <t>ケイジョウ</t>
    </rPh>
    <rPh sb="11" eb="12">
      <t>ガク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</si>
  <si>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</si>
  <si>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46"/>
  </si>
  <si>
    <t>-</t>
    <phoneticPr fontId="3"/>
  </si>
  <si>
    <t>地元公共事業基金</t>
    <rPh sb="0" eb="2">
      <t>ジモト</t>
    </rPh>
    <rPh sb="2" eb="4">
      <t>コウキョウ</t>
    </rPh>
    <rPh sb="4" eb="6">
      <t>ジギョウ</t>
    </rPh>
    <rPh sb="6" eb="8">
      <t>キキン</t>
    </rPh>
    <phoneticPr fontId="46"/>
  </si>
  <si>
    <t>朱雀大路跡整備事業基金</t>
    <rPh sb="0" eb="1">
      <t>シュ</t>
    </rPh>
    <rPh sb="1" eb="2">
      <t>スズメ</t>
    </rPh>
    <rPh sb="2" eb="4">
      <t>オオジ</t>
    </rPh>
    <rPh sb="4" eb="5">
      <t>アト</t>
    </rPh>
    <rPh sb="5" eb="7">
      <t>セイビ</t>
    </rPh>
    <rPh sb="7" eb="9">
      <t>ジギョウ</t>
    </rPh>
    <rPh sb="9" eb="11">
      <t>キキン</t>
    </rPh>
    <phoneticPr fontId="46"/>
  </si>
  <si>
    <t>観光振興基金</t>
    <rPh sb="0" eb="2">
      <t>カンコウ</t>
    </rPh>
    <rPh sb="2" eb="4">
      <t>シンコウ</t>
    </rPh>
    <rPh sb="4" eb="6">
      <t>キキン</t>
    </rPh>
    <phoneticPr fontId="46"/>
  </si>
  <si>
    <t>福祉基金</t>
    <rPh sb="0" eb="2">
      <t>フクシ</t>
    </rPh>
    <rPh sb="2" eb="4">
      <t>キキン</t>
    </rPh>
    <phoneticPr fontId="46"/>
  </si>
  <si>
    <t>地域づくり推進基金</t>
    <rPh sb="0" eb="2">
      <t>チイキ</t>
    </rPh>
    <rPh sb="5" eb="7">
      <t>スイシン</t>
    </rPh>
    <rPh sb="7" eb="9">
      <t>キキン</t>
    </rPh>
    <phoneticPr fontId="46"/>
  </si>
  <si>
    <t>月ヶ瀬八幡橋維持管理基金</t>
    <rPh sb="0" eb="3">
      <t>ツキガセ</t>
    </rPh>
    <rPh sb="3" eb="5">
      <t>ヤワタ</t>
    </rPh>
    <rPh sb="5" eb="6">
      <t>ハシ</t>
    </rPh>
    <rPh sb="6" eb="8">
      <t>イジ</t>
    </rPh>
    <rPh sb="8" eb="10">
      <t>カンリ</t>
    </rPh>
    <rPh sb="10" eb="12">
      <t>キキン</t>
    </rPh>
    <phoneticPr fontId="46"/>
  </si>
  <si>
    <t>地域振興基金</t>
    <rPh sb="0" eb="2">
      <t>チイキ</t>
    </rPh>
    <rPh sb="2" eb="4">
      <t>シンコウ</t>
    </rPh>
    <rPh sb="4" eb="6">
      <t>キキン</t>
    </rPh>
    <phoneticPr fontId="46"/>
  </si>
  <si>
    <t>教育振興基金</t>
    <rPh sb="0" eb="2">
      <t>キョウイク</t>
    </rPh>
    <rPh sb="2" eb="4">
      <t>シンコウ</t>
    </rPh>
    <rPh sb="4" eb="6">
      <t>キキン</t>
    </rPh>
    <phoneticPr fontId="46"/>
  </si>
  <si>
    <t>心のふるさと応援基金</t>
    <rPh sb="0" eb="1">
      <t>ココロ</t>
    </rPh>
    <rPh sb="6" eb="8">
      <t>オウエン</t>
    </rPh>
    <rPh sb="8" eb="10">
      <t>キキン</t>
    </rPh>
    <phoneticPr fontId="46"/>
  </si>
  <si>
    <t>（2）負債項目の明細</t>
    <rPh sb="3" eb="5">
      <t>フサイ</t>
    </rPh>
    <rPh sb="5" eb="7">
      <t>コウモク</t>
    </rPh>
    <rPh sb="8" eb="10">
      <t>メイサイ</t>
    </rPh>
    <phoneticPr fontId="3"/>
  </si>
  <si>
    <t>①地方債（借入先別）の明細</t>
    <rPh sb="1" eb="4">
      <t>チホウサイ</t>
    </rPh>
    <rPh sb="5" eb="7">
      <t>カリイレ</t>
    </rPh>
    <rPh sb="7" eb="8">
      <t>サキ</t>
    </rPh>
    <rPh sb="8" eb="9">
      <t>ベツ</t>
    </rPh>
    <rPh sb="11" eb="13">
      <t>メイサイ</t>
    </rPh>
    <phoneticPr fontId="3"/>
  </si>
  <si>
    <t>（単位：千円）</t>
    <phoneticPr fontId="3"/>
  </si>
  <si>
    <t>地方債残高</t>
    <rPh sb="0" eb="3">
      <t>チホウサイ</t>
    </rPh>
    <rPh sb="3" eb="5">
      <t>ザンダカ</t>
    </rPh>
    <phoneticPr fontId="3"/>
  </si>
  <si>
    <t>政府資金</t>
    <rPh sb="0" eb="2">
      <t>セイフ</t>
    </rPh>
    <rPh sb="2" eb="4">
      <t>シキン</t>
    </rPh>
    <phoneticPr fontId="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</si>
  <si>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"/>
  </si>
  <si>
    <t>市中銀行</t>
    <rPh sb="0" eb="2">
      <t>シチュウ</t>
    </rPh>
    <rPh sb="2" eb="4">
      <t>ギンコウ</t>
    </rPh>
    <phoneticPr fontId="3"/>
  </si>
  <si>
    <t>その他の
金融機関</t>
    <rPh sb="2" eb="3">
      <t>タ</t>
    </rPh>
    <rPh sb="5" eb="7">
      <t>キンユウ</t>
    </rPh>
    <rPh sb="7" eb="9">
      <t>キカン</t>
    </rPh>
    <phoneticPr fontId="3"/>
  </si>
  <si>
    <t>市場公募債</t>
    <rPh sb="0" eb="2">
      <t>シジョウ</t>
    </rPh>
    <rPh sb="2" eb="5">
      <t>コウボサイ</t>
    </rPh>
    <phoneticPr fontId="3"/>
  </si>
  <si>
    <t>うち１年内償還予定</t>
    <rPh sb="3" eb="4">
      <t>ネン</t>
    </rPh>
    <rPh sb="4" eb="5">
      <t>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</si>
  <si>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</si>
  <si>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</si>
  <si>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3"/>
  </si>
  <si>
    <t>　　一般公共事業</t>
    <rPh sb="2" eb="4">
      <t>イッパン</t>
    </rPh>
    <rPh sb="4" eb="6">
      <t>コウキョウ</t>
    </rPh>
    <rPh sb="6" eb="8">
      <t>ジギョウ</t>
    </rPh>
    <phoneticPr fontId="3"/>
  </si>
  <si>
    <t>　　公営住宅建設</t>
    <rPh sb="2" eb="4">
      <t>コウエイ</t>
    </rPh>
    <rPh sb="4" eb="6">
      <t>ジュウタク</t>
    </rPh>
    <rPh sb="6" eb="8">
      <t>ケンセツ</t>
    </rPh>
    <phoneticPr fontId="3"/>
  </si>
  <si>
    <t>　　災害復旧</t>
    <rPh sb="2" eb="4">
      <t>サイガイ</t>
    </rPh>
    <rPh sb="4" eb="6">
      <t>フッキュウ</t>
    </rPh>
    <phoneticPr fontId="3"/>
  </si>
  <si>
    <t>　　教育・福祉施設</t>
    <rPh sb="2" eb="4">
      <t>キョウイク</t>
    </rPh>
    <rPh sb="5" eb="7">
      <t>フクシ</t>
    </rPh>
    <rPh sb="7" eb="9">
      <t>シセツ</t>
    </rPh>
    <phoneticPr fontId="3"/>
  </si>
  <si>
    <t>　　一般単独事業</t>
    <rPh sb="2" eb="4">
      <t>イッパン</t>
    </rPh>
    <rPh sb="4" eb="6">
      <t>タンドク</t>
    </rPh>
    <rPh sb="6" eb="8">
      <t>ジギョウ</t>
    </rPh>
    <phoneticPr fontId="3"/>
  </si>
  <si>
    <t>【特別分】</t>
    <rPh sb="1" eb="3">
      <t>トクベツ</t>
    </rPh>
    <rPh sb="3" eb="4">
      <t>ブン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</si>
  <si>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"/>
  </si>
  <si>
    <t>　　減税補てん債</t>
    <rPh sb="2" eb="4">
      <t>ゲンゼイ</t>
    </rPh>
    <rPh sb="4" eb="5">
      <t>ホ</t>
    </rPh>
    <rPh sb="7" eb="8">
      <t>サイ</t>
    </rPh>
    <phoneticPr fontId="3"/>
  </si>
  <si>
    <t>　　退職手当債</t>
    <rPh sb="2" eb="4">
      <t>タイショク</t>
    </rPh>
    <rPh sb="4" eb="6">
      <t>テアテ</t>
    </rPh>
    <rPh sb="6" eb="7">
      <t>サイ</t>
    </rPh>
    <phoneticPr fontId="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</si>
  <si>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</si>
  <si>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3"/>
  </si>
  <si>
    <t>1.5％超
2.0％以下</t>
    <rPh sb="4" eb="5">
      <t>チョウ</t>
    </rPh>
    <rPh sb="10" eb="12">
      <t>イカ</t>
    </rPh>
    <phoneticPr fontId="3"/>
  </si>
  <si>
    <t>2.0％超
2.5％以下</t>
    <rPh sb="4" eb="5">
      <t>チョウ</t>
    </rPh>
    <rPh sb="10" eb="12">
      <t>イカ</t>
    </rPh>
    <phoneticPr fontId="3"/>
  </si>
  <si>
    <t>2.5％超
3.0％以下</t>
    <rPh sb="4" eb="5">
      <t>チョウ</t>
    </rPh>
    <rPh sb="10" eb="12">
      <t>イカ</t>
    </rPh>
    <phoneticPr fontId="3"/>
  </si>
  <si>
    <t>3.0％超
3.5％以下</t>
    <rPh sb="4" eb="5">
      <t>チョウ</t>
    </rPh>
    <rPh sb="10" eb="12">
      <t>イカ</t>
    </rPh>
    <phoneticPr fontId="3"/>
  </si>
  <si>
    <t>3.5％超
4.0％以下</t>
    <rPh sb="4" eb="5">
      <t>チョウ</t>
    </rPh>
    <rPh sb="10" eb="12">
      <t>イカ</t>
    </rPh>
    <phoneticPr fontId="3"/>
  </si>
  <si>
    <t>4.0％超</t>
    <rPh sb="4" eb="5">
      <t>チョウ</t>
    </rPh>
    <phoneticPr fontId="3"/>
  </si>
  <si>
    <t>（参考）
加重平均利率</t>
    <rPh sb="1" eb="3">
      <t>サンコウ</t>
    </rPh>
    <rPh sb="5" eb="7">
      <t>カジュウ</t>
    </rPh>
    <rPh sb="7" eb="9">
      <t>ヘイキン</t>
    </rPh>
    <rPh sb="9" eb="11">
      <t>リリツ</t>
    </rPh>
    <phoneticPr fontId="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</si>
  <si>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</si>
  <si>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（単位：千円）</t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</si>
  <si>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</si>
  <si>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</si>
  <si>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</si>
  <si>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</si>
  <si>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</si>
  <si>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</si>
  <si>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</si>
  <si>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</si>
  <si>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</si>
  <si>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</si>
  <si>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"/>
  </si>
  <si>
    <t>契約条項の概要</t>
    <rPh sb="0" eb="2">
      <t>ケイヤク</t>
    </rPh>
    <rPh sb="2" eb="4">
      <t>ジョウコウ</t>
    </rPh>
    <rPh sb="5" eb="7">
      <t>ガイヨウ</t>
    </rPh>
    <phoneticPr fontId="3"/>
  </si>
  <si>
    <t>該当なし</t>
    <rPh sb="0" eb="2">
      <t>ガイトウ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</si>
  <si>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</si>
  <si>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（1）補助金等の明細</t>
    <rPh sb="3" eb="6">
      <t>ホジョキン</t>
    </rPh>
    <rPh sb="6" eb="7">
      <t>トウ</t>
    </rPh>
    <rPh sb="8" eb="10">
      <t>メイサイ</t>
    </rPh>
    <phoneticPr fontId="3"/>
  </si>
  <si>
    <t>（単位：千円）</t>
    <phoneticPr fontId="3"/>
  </si>
  <si>
    <t>名称</t>
    <rPh sb="0" eb="2">
      <t>メイショウ</t>
    </rPh>
    <phoneticPr fontId="3"/>
  </si>
  <si>
    <t>相手先</t>
    <rPh sb="0" eb="3">
      <t>アイテサキ</t>
    </rPh>
    <phoneticPr fontId="3"/>
  </si>
  <si>
    <t>支出目的</t>
    <rPh sb="0" eb="2">
      <t>シシュツ</t>
    </rPh>
    <rPh sb="2" eb="4">
      <t>モクテキ</t>
    </rPh>
    <phoneticPr fontId="3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</si>
  <si>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3"/>
  </si>
  <si>
    <t>ＪＲ関西本線高架化事業費負担金</t>
  </si>
  <si>
    <t>福祉</t>
  </si>
  <si>
    <t>その他の補助金等</t>
    <rPh sb="2" eb="3">
      <t>タ</t>
    </rPh>
    <rPh sb="4" eb="7">
      <t>ホジョキン</t>
    </rPh>
    <rPh sb="7" eb="8">
      <t>トウ</t>
    </rPh>
    <phoneticPr fontId="3"/>
  </si>
  <si>
    <t>後期高齢者医療療養給付費負担金</t>
  </si>
  <si>
    <t>下水道事業会計補助金</t>
  </si>
  <si>
    <t>認定こども園施設型給付費負担金</t>
  </si>
  <si>
    <t>環境衛生</t>
  </si>
  <si>
    <t>軽費老人ホーム事務費補助金</t>
  </si>
  <si>
    <t>民間保育所等運営補助金</t>
  </si>
  <si>
    <t>③投資及び出資金の明細</t>
    <rPh sb="1" eb="3">
      <t>トウシ</t>
    </rPh>
    <rPh sb="3" eb="4">
      <t>オヨ</t>
    </rPh>
    <rPh sb="5" eb="8">
      <t>シュッシキン</t>
    </rPh>
    <rPh sb="9" eb="11">
      <t>メイサイ</t>
    </rPh>
    <phoneticPr fontId="9"/>
  </si>
  <si>
    <t>住宅新築資金等貸付金特別会計</t>
    <rPh sb="4" eb="6">
      <t>シキン</t>
    </rPh>
    <rPh sb="6" eb="7">
      <t>トウ</t>
    </rPh>
    <rPh sb="7" eb="9">
      <t>カシツケ</t>
    </rPh>
    <phoneticPr fontId="36"/>
  </si>
  <si>
    <t>貸借対照表計上額_x000D_
(A) X (B)_x000D_
(C)</t>
    <phoneticPr fontId="9"/>
  </si>
  <si>
    <t>減債基金（財政課分）</t>
    <rPh sb="0" eb="2">
      <t>ゲンサイ</t>
    </rPh>
    <rPh sb="2" eb="4">
      <t>キキン</t>
    </rPh>
    <phoneticPr fontId="46"/>
  </si>
  <si>
    <t>森林活性化推進基金</t>
    <rPh sb="0" eb="2">
      <t>シンリン</t>
    </rPh>
    <rPh sb="2" eb="5">
      <t>カッセイカ</t>
    </rPh>
    <rPh sb="5" eb="7">
      <t>スイシン</t>
    </rPh>
    <rPh sb="7" eb="9">
      <t>キキン</t>
    </rPh>
    <phoneticPr fontId="46"/>
  </si>
  <si>
    <t>民間保育所施設整備費補助金</t>
  </si>
  <si>
    <t>対象団体</t>
    <rPh sb="0" eb="2">
      <t>タイショウ</t>
    </rPh>
    <rPh sb="2" eb="4">
      <t>ダンタイ</t>
    </rPh>
    <phoneticPr fontId="25"/>
  </si>
  <si>
    <t>都市計画</t>
    <rPh sb="0" eb="2">
      <t>トシ</t>
    </rPh>
    <rPh sb="2" eb="4">
      <t>ケイカク</t>
    </rPh>
    <phoneticPr fontId="25"/>
  </si>
  <si>
    <t>その他</t>
    <rPh sb="2" eb="3">
      <t>タ</t>
    </rPh>
    <phoneticPr fontId="25"/>
  </si>
  <si>
    <t>下水道事業会計負担金</t>
  </si>
  <si>
    <t>児童相談所基金</t>
    <rPh sb="0" eb="2">
      <t>ジドウ</t>
    </rPh>
    <rPh sb="2" eb="5">
      <t>ソウダンショ</t>
    </rPh>
    <rPh sb="5" eb="7">
      <t>キキン</t>
    </rPh>
    <phoneticPr fontId="46"/>
  </si>
  <si>
    <t>-</t>
    <phoneticPr fontId="3"/>
  </si>
  <si>
    <t>特別定額給付金</t>
  </si>
  <si>
    <t>利用給付費負担金</t>
  </si>
  <si>
    <t>水道事業補助金</t>
  </si>
  <si>
    <t>私立認定こども園施設整備費補助金</t>
  </si>
  <si>
    <t>老人福祉施設等施設整備費補助金</t>
  </si>
  <si>
    <t>障害者福祉施設等整備費補助金</t>
  </si>
  <si>
    <t>奈良県後期高齢者医療広域連合</t>
    <rPh sb="0" eb="3">
      <t>ナラケン</t>
    </rPh>
    <phoneticPr fontId="22"/>
  </si>
  <si>
    <t>対象者団体</t>
    <rPh sb="3" eb="5">
      <t>ダンタイ</t>
    </rPh>
    <phoneticPr fontId="22"/>
  </si>
  <si>
    <t>奈良市企業局</t>
    <rPh sb="0" eb="3">
      <t>ナラシ</t>
    </rPh>
    <rPh sb="3" eb="5">
      <t>キギョウ</t>
    </rPh>
    <rPh sb="5" eb="6">
      <t>キョク</t>
    </rPh>
    <phoneticPr fontId="22"/>
  </si>
  <si>
    <t>対象団体</t>
    <rPh sb="0" eb="2">
      <t>タイショウ</t>
    </rPh>
    <rPh sb="2" eb="4">
      <t>ダンタイ</t>
    </rPh>
    <phoneticPr fontId="22"/>
  </si>
  <si>
    <t>対象者</t>
    <phoneticPr fontId="22"/>
  </si>
  <si>
    <t>-</t>
    <phoneticPr fontId="47"/>
  </si>
  <si>
    <t>株式会社南都銀行</t>
  </si>
  <si>
    <t>一般財団法人 砂防フロンティア整備推進機構</t>
  </si>
  <si>
    <t xml:space="preserve">    行政代執行経費徴収金</t>
    <phoneticPr fontId="3"/>
  </si>
  <si>
    <t>奈良県</t>
    <rPh sb="0" eb="3">
      <t>ナラケン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</si>
</sst>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_(* #,##0_);_(* \(#,##0\);_(* &quot;-&quot;_);_(@_)"/>
    <numFmt numFmtId="178" formatCode="#,##0_);\(#,##0\)"/>
    <numFmt numFmtId="179" formatCode="#,##0_);[Red]\(#,##0\)"/>
    <numFmt numFmtId="180" formatCode="#,##0,"/>
    <numFmt numFmtId="181" formatCode="#,###,"/>
    <numFmt numFmtId="182" formatCode="#,##0_ "/>
    <numFmt numFmtId="183" formatCode="#,##0.000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indexed="8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2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6"/>
      <name val="ＭＳ ゴシック"/>
      <family val="2"/>
      <charset val="128"/>
    </font>
    <font>
      <sz val="9"/>
      <color theme="1"/>
      <name val="ＭＳ Ｐゴシック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67"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10" applyNumberFormat="0" applyFont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1" borderId="1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8" fillId="0" borderId="0"/>
    <xf numFmtId="0" fontId="1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3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4" fillId="0" borderId="0"/>
  </cellStyleXfs>
  <cellXfs count="236">
    <xf numFmtId="0" fontId="0" fillId="0" borderId="0" xfId="0">
      <alignment vertical="center"/>
    </xf>
    <xf numFmtId="0" fontId="10" fillId="0" borderId="0" xfId="49" applyFont="1">
      <alignment vertical="center"/>
    </xf>
    <xf numFmtId="0" fontId="34" fillId="0" borderId="0" xfId="49" applyFont="1" applyBorder="1" applyAlignment="1">
      <alignment horizontal="right" vertical="center"/>
    </xf>
    <xf numFmtId="0" fontId="10" fillId="0" borderId="0" xfId="49" applyFont="1" applyFill="1">
      <alignment vertical="center"/>
    </xf>
    <xf numFmtId="0" fontId="10" fillId="0" borderId="0" xfId="49" applyFont="1" applyFill="1" applyBorder="1" applyAlignment="1">
      <alignment vertical="center"/>
    </xf>
    <xf numFmtId="0" fontId="34" fillId="0" borderId="0" xfId="49" applyFont="1" applyFill="1" applyBorder="1" applyAlignment="1">
      <alignment horizontal="right" vertical="center"/>
    </xf>
    <xf numFmtId="49" fontId="10" fillId="0" borderId="2" xfId="49" applyNumberFormat="1" applyFont="1" applyFill="1" applyBorder="1" applyAlignment="1">
      <alignment vertical="center" wrapText="1"/>
    </xf>
    <xf numFmtId="178" fontId="10" fillId="0" borderId="2" xfId="49" applyNumberFormat="1" applyFont="1" applyFill="1" applyBorder="1" applyAlignment="1">
      <alignment horizontal="right" vertical="center" shrinkToFit="1"/>
    </xf>
    <xf numFmtId="178" fontId="10" fillId="0" borderId="2" xfId="49" applyNumberFormat="1" applyFont="1" applyBorder="1" applyAlignment="1">
      <alignment horizontal="right" vertical="center" shrinkToFit="1"/>
    </xf>
    <xf numFmtId="178" fontId="10" fillId="0" borderId="2" xfId="49" applyNumberFormat="1" applyFont="1" applyBorder="1" applyAlignment="1">
      <alignment horizontal="center" vertical="center" shrinkToFit="1"/>
    </xf>
    <xf numFmtId="176" fontId="15" fillId="0" borderId="0" xfId="48" applyNumberFormat="1" applyFont="1" applyAlignment="1">
      <alignment vertical="center"/>
    </xf>
    <xf numFmtId="176" fontId="37" fillId="0" borderId="0" xfId="48" applyNumberFormat="1" applyFont="1" applyAlignment="1">
      <alignment horizontal="right" vertical="center"/>
    </xf>
    <xf numFmtId="0" fontId="10" fillId="0" borderId="3" xfId="49" applyFont="1" applyBorder="1" applyAlignment="1">
      <alignment vertical="center"/>
    </xf>
    <xf numFmtId="49" fontId="10" fillId="0" borderId="2" xfId="49" applyNumberFormat="1" applyFont="1" applyBorder="1" applyAlignment="1">
      <alignment vertical="center" wrapText="1"/>
    </xf>
    <xf numFmtId="38" fontId="10" fillId="0" borderId="0" xfId="35" applyFont="1">
      <alignment vertical="center"/>
    </xf>
    <xf numFmtId="3" fontId="40" fillId="0" borderId="0" xfId="0" applyNumberFormat="1" applyFont="1" applyAlignment="1"/>
    <xf numFmtId="3" fontId="35" fillId="0" borderId="0" xfId="0" applyNumberFormat="1" applyFont="1" applyAlignment="1"/>
    <xf numFmtId="3" fontId="35" fillId="0" borderId="0" xfId="0" applyNumberFormat="1" applyFont="1" applyAlignment="1">
      <alignment horizontal="right"/>
    </xf>
    <xf numFmtId="0" fontId="41" fillId="0" borderId="0" xfId="49" applyFont="1" applyFill="1">
      <alignment vertical="center"/>
    </xf>
    <xf numFmtId="0" fontId="41" fillId="0" borderId="0" xfId="49" applyFont="1" applyFill="1" applyBorder="1" applyAlignment="1">
      <alignment vertical="center"/>
    </xf>
    <xf numFmtId="0" fontId="35" fillId="0" borderId="0" xfId="49" applyFont="1" applyFill="1" applyBorder="1" applyAlignment="1">
      <alignment horizontal="right" vertical="center"/>
    </xf>
    <xf numFmtId="0" fontId="41" fillId="0" borderId="0" xfId="49" applyFont="1">
      <alignment vertical="center"/>
    </xf>
    <xf numFmtId="0" fontId="41" fillId="0" borderId="2" xfId="49" applyFont="1" applyFill="1" applyBorder="1" applyAlignment="1">
      <alignment horizontal="center" vertical="center" wrapText="1"/>
    </xf>
    <xf numFmtId="0" fontId="35" fillId="0" borderId="4" xfId="49" applyFont="1" applyFill="1" applyBorder="1" applyAlignment="1">
      <alignment horizontal="left" vertical="center"/>
    </xf>
    <xf numFmtId="0" fontId="35" fillId="0" borderId="2" xfId="49" applyFont="1" applyFill="1" applyBorder="1" applyAlignment="1">
      <alignment horizontal="center" vertical="center" wrapText="1"/>
    </xf>
    <xf numFmtId="49" fontId="41" fillId="0" borderId="2" xfId="49" applyNumberFormat="1" applyFont="1" applyFill="1" applyBorder="1" applyAlignment="1">
      <alignment vertical="center" wrapText="1"/>
    </xf>
    <xf numFmtId="176" fontId="41" fillId="0" borderId="2" xfId="49" applyNumberFormat="1" applyFont="1" applyFill="1" applyBorder="1" applyAlignment="1">
      <alignment horizontal="right" vertical="center" shrinkToFit="1"/>
    </xf>
    <xf numFmtId="49" fontId="41" fillId="0" borderId="2" xfId="49" applyNumberFormat="1" applyFont="1" applyFill="1" applyBorder="1" applyAlignment="1">
      <alignment horizontal="center" vertical="center" wrapText="1"/>
    </xf>
    <xf numFmtId="0" fontId="42" fillId="0" borderId="0" xfId="49" applyFont="1">
      <alignment vertical="center"/>
    </xf>
    <xf numFmtId="0" fontId="10" fillId="0" borderId="0" xfId="49" applyFont="1" applyAlignment="1">
      <alignment horizontal="right" vertical="center"/>
    </xf>
    <xf numFmtId="0" fontId="10" fillId="0" borderId="3" xfId="49" applyFont="1" applyBorder="1">
      <alignment vertical="center"/>
    </xf>
    <xf numFmtId="178" fontId="10" fillId="0" borderId="3" xfId="49" applyNumberFormat="1" applyFont="1" applyBorder="1">
      <alignment vertical="center"/>
    </xf>
    <xf numFmtId="178" fontId="10" fillId="0" borderId="2" xfId="49" applyNumberFormat="1" applyFont="1" applyFill="1" applyBorder="1">
      <alignment vertical="center"/>
    </xf>
    <xf numFmtId="176" fontId="15" fillId="0" borderId="0" xfId="48" applyNumberFormat="1" applyFont="1" applyAlignment="1">
      <alignment vertical="center" wrapText="1"/>
    </xf>
    <xf numFmtId="0" fontId="15" fillId="0" borderId="0" xfId="48" applyFont="1" applyAlignment="1">
      <alignment vertical="center"/>
    </xf>
    <xf numFmtId="0" fontId="45" fillId="0" borderId="0" xfId="48" applyFont="1" applyAlignment="1">
      <alignment vertical="center"/>
    </xf>
    <xf numFmtId="0" fontId="15" fillId="0" borderId="0" xfId="48" applyFont="1"/>
    <xf numFmtId="0" fontId="15" fillId="0" borderId="0" xfId="48" applyFont="1" applyBorder="1" applyAlignment="1">
      <alignment vertical="center"/>
    </xf>
    <xf numFmtId="0" fontId="35" fillId="0" borderId="19" xfId="48" applyFont="1" applyBorder="1" applyAlignment="1">
      <alignment vertical="center"/>
    </xf>
    <xf numFmtId="0" fontId="35" fillId="0" borderId="0" xfId="48" applyFont="1" applyBorder="1" applyAlignment="1">
      <alignment horizontal="center" vertical="center"/>
    </xf>
    <xf numFmtId="0" fontId="35" fillId="0" borderId="0" xfId="48" applyFont="1" applyBorder="1" applyAlignment="1">
      <alignment horizontal="right" vertical="center"/>
    </xf>
    <xf numFmtId="0" fontId="15" fillId="0" borderId="0" xfId="49" applyFont="1" applyBorder="1" applyAlignment="1">
      <alignment horizontal="left" vertical="center"/>
    </xf>
    <xf numFmtId="0" fontId="15" fillId="0" borderId="0" xfId="49" applyFont="1" applyBorder="1">
      <alignment vertical="center"/>
    </xf>
    <xf numFmtId="0" fontId="15" fillId="0" borderId="19" xfId="49" applyFont="1" applyBorder="1" applyAlignment="1">
      <alignment vertical="center"/>
    </xf>
    <xf numFmtId="176" fontId="15" fillId="0" borderId="2" xfId="49" applyNumberFormat="1" applyFont="1" applyBorder="1" applyAlignment="1">
      <alignment vertical="center"/>
    </xf>
    <xf numFmtId="176" fontId="15" fillId="0" borderId="2" xfId="49" applyNumberFormat="1" applyFont="1" applyFill="1" applyBorder="1" applyAlignment="1">
      <alignment vertical="center" wrapText="1"/>
    </xf>
    <xf numFmtId="176" fontId="15" fillId="0" borderId="2" xfId="49" applyNumberFormat="1" applyFont="1" applyFill="1" applyBorder="1" applyAlignment="1">
      <alignment horizontal="right" vertical="center" wrapText="1"/>
    </xf>
    <xf numFmtId="3" fontId="35" fillId="35" borderId="2" xfId="0" applyNumberFormat="1" applyFont="1" applyFill="1" applyBorder="1" applyAlignment="1">
      <alignment horizontal="center" vertical="center" wrapText="1"/>
    </xf>
    <xf numFmtId="3" fontId="35" fillId="35" borderId="2" xfId="0" applyNumberFormat="1" applyFont="1" applyFill="1" applyBorder="1" applyAlignment="1">
      <alignment horizontal="center" vertical="center"/>
    </xf>
    <xf numFmtId="0" fontId="15" fillId="35" borderId="2" xfId="49" applyFont="1" applyFill="1" applyBorder="1" applyAlignment="1">
      <alignment horizontal="center" vertical="center" wrapText="1"/>
    </xf>
    <xf numFmtId="0" fontId="35" fillId="35" borderId="2" xfId="48" applyFont="1" applyFill="1" applyBorder="1" applyAlignment="1">
      <alignment horizontal="center" vertical="center" wrapText="1"/>
    </xf>
    <xf numFmtId="0" fontId="41" fillId="35" borderId="2" xfId="49" applyFont="1" applyFill="1" applyBorder="1" applyAlignment="1">
      <alignment horizontal="center" vertical="center" wrapText="1"/>
    </xf>
    <xf numFmtId="0" fontId="10" fillId="35" borderId="2" xfId="49" applyFont="1" applyFill="1" applyBorder="1" applyAlignment="1">
      <alignment horizontal="center" vertical="center"/>
    </xf>
    <xf numFmtId="0" fontId="10" fillId="35" borderId="2" xfId="49" applyFont="1" applyFill="1" applyBorder="1" applyAlignment="1">
      <alignment horizontal="center" vertical="center" wrapText="1"/>
    </xf>
    <xf numFmtId="176" fontId="15" fillId="35" borderId="2" xfId="48" applyNumberFormat="1" applyFont="1" applyFill="1" applyBorder="1" applyAlignment="1">
      <alignment horizontal="center" vertical="center"/>
    </xf>
    <xf numFmtId="176" fontId="15" fillId="35" borderId="2" xfId="48" applyNumberFormat="1" applyFont="1" applyFill="1" applyBorder="1" applyAlignment="1">
      <alignment horizontal="distributed" vertical="center" justifyLastLine="1"/>
    </xf>
    <xf numFmtId="0" fontId="10" fillId="35" borderId="3" xfId="49" applyFont="1" applyFill="1" applyBorder="1" applyAlignment="1">
      <alignment horizontal="center" vertical="center"/>
    </xf>
    <xf numFmtId="0" fontId="34" fillId="35" borderId="2" xfId="0" applyFont="1" applyFill="1" applyBorder="1" applyAlignment="1">
      <alignment horizontal="center" vertical="center" wrapText="1"/>
    </xf>
    <xf numFmtId="178" fontId="34" fillId="0" borderId="5" xfId="49" applyNumberFormat="1" applyFont="1" applyFill="1" applyBorder="1">
      <alignment vertical="center"/>
    </xf>
    <xf numFmtId="176" fontId="34" fillId="0" borderId="5" xfId="49" applyNumberFormat="1" applyFont="1" applyFill="1" applyBorder="1">
      <alignment vertical="center"/>
    </xf>
    <xf numFmtId="178" fontId="10" fillId="0" borderId="18" xfId="49" applyNumberFormat="1" applyFont="1" applyFill="1" applyBorder="1">
      <alignment vertical="center"/>
    </xf>
    <xf numFmtId="176" fontId="10" fillId="0" borderId="18" xfId="49" applyNumberFormat="1" applyFont="1" applyFill="1" applyBorder="1">
      <alignment vertical="center"/>
    </xf>
    <xf numFmtId="178" fontId="10" fillId="0" borderId="4" xfId="49" applyNumberFormat="1" applyFont="1" applyFill="1" applyBorder="1">
      <alignment vertical="center"/>
    </xf>
    <xf numFmtId="176" fontId="10" fillId="0" borderId="4" xfId="49" applyNumberFormat="1" applyFont="1" applyFill="1" applyBorder="1">
      <alignment vertical="center"/>
    </xf>
    <xf numFmtId="178" fontId="34" fillId="0" borderId="4" xfId="49" applyNumberFormat="1" applyFont="1" applyFill="1" applyBorder="1">
      <alignment vertical="center"/>
    </xf>
    <xf numFmtId="176" fontId="10" fillId="0" borderId="2" xfId="49" applyNumberFormat="1" applyFont="1" applyFill="1" applyBorder="1">
      <alignment vertical="center"/>
    </xf>
    <xf numFmtId="178" fontId="34" fillId="0" borderId="2" xfId="49" applyNumberFormat="1" applyFont="1" applyFill="1" applyBorder="1">
      <alignment vertical="center"/>
    </xf>
    <xf numFmtId="176" fontId="34" fillId="0" borderId="2" xfId="49" applyNumberFormat="1" applyFont="1" applyFill="1" applyBorder="1">
      <alignment vertical="center"/>
    </xf>
    <xf numFmtId="176" fontId="34" fillId="0" borderId="4" xfId="49" applyNumberFormat="1" applyFont="1" applyFill="1" applyBorder="1">
      <alignment vertical="center"/>
    </xf>
    <xf numFmtId="0" fontId="35" fillId="35" borderId="2" xfId="0" applyFont="1" applyFill="1" applyBorder="1" applyAlignment="1">
      <alignment horizontal="center" vertical="center" wrapText="1"/>
    </xf>
    <xf numFmtId="0" fontId="10" fillId="0" borderId="0" xfId="49" applyFont="1" applyBorder="1">
      <alignment vertical="center"/>
    </xf>
    <xf numFmtId="178" fontId="34" fillId="0" borderId="0" xfId="49" applyNumberFormat="1" applyFont="1" applyBorder="1">
      <alignment vertical="center"/>
    </xf>
    <xf numFmtId="176" fontId="34" fillId="0" borderId="0" xfId="49" applyNumberFormat="1" applyFont="1" applyBorder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Fill="1" applyAlignment="1">
      <alignment horizontal="right" vertical="center"/>
    </xf>
    <xf numFmtId="0" fontId="35" fillId="35" borderId="2" xfId="0" applyFont="1" applyFill="1" applyBorder="1" applyAlignment="1">
      <alignment horizontal="center" vertical="center"/>
    </xf>
    <xf numFmtId="0" fontId="35" fillId="0" borderId="2" xfId="0" applyFont="1" applyBorder="1">
      <alignment vertical="center"/>
    </xf>
    <xf numFmtId="179" fontId="35" fillId="0" borderId="2" xfId="35" applyNumberFormat="1" applyFont="1" applyBorder="1" applyAlignment="1">
      <alignment horizontal="right" vertical="center"/>
    </xf>
    <xf numFmtId="179" fontId="35" fillId="0" borderId="2" xfId="35" applyNumberFormat="1" applyFont="1" applyBorder="1" applyAlignment="1">
      <alignment horizontal="center" vertical="center"/>
    </xf>
    <xf numFmtId="179" fontId="35" fillId="0" borderId="2" xfId="35" applyNumberFormat="1" applyFont="1" applyFill="1" applyBorder="1" applyAlignment="1">
      <alignment horizontal="right" vertical="center"/>
    </xf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49" applyFont="1">
      <alignment vertical="center"/>
    </xf>
    <xf numFmtId="0" fontId="34" fillId="34" borderId="0" xfId="49" applyFont="1" applyFill="1">
      <alignment vertical="center"/>
    </xf>
    <xf numFmtId="0" fontId="35" fillId="34" borderId="0" xfId="49" applyFont="1" applyFill="1">
      <alignment vertical="center"/>
    </xf>
    <xf numFmtId="0" fontId="35" fillId="34" borderId="0" xfId="49" applyFont="1" applyFill="1" applyBorder="1" applyAlignment="1">
      <alignment vertical="center"/>
    </xf>
    <xf numFmtId="0" fontId="35" fillId="34" borderId="0" xfId="49" applyFont="1" applyFill="1" applyBorder="1" applyAlignment="1">
      <alignment horizontal="right" vertical="center"/>
    </xf>
    <xf numFmtId="0" fontId="35" fillId="35" borderId="24" xfId="49" applyFont="1" applyFill="1" applyBorder="1" applyAlignment="1">
      <alignment horizontal="center" vertical="center" shrinkToFit="1"/>
    </xf>
    <xf numFmtId="0" fontId="35" fillId="35" borderId="2" xfId="49" applyFont="1" applyFill="1" applyBorder="1" applyAlignment="1">
      <alignment horizontal="center" vertical="center" shrinkToFit="1"/>
    </xf>
    <xf numFmtId="49" fontId="35" fillId="34" borderId="2" xfId="49" applyNumberFormat="1" applyFont="1" applyFill="1" applyBorder="1" applyAlignment="1">
      <alignment vertical="center" wrapText="1"/>
    </xf>
    <xf numFmtId="180" fontId="35" fillId="34" borderId="2" xfId="49" applyNumberFormat="1" applyFont="1" applyFill="1" applyBorder="1" applyAlignment="1">
      <alignment horizontal="right" vertical="center" shrinkToFit="1"/>
    </xf>
    <xf numFmtId="180" fontId="35" fillId="34" borderId="24" xfId="49" applyNumberFormat="1" applyFont="1" applyFill="1" applyBorder="1" applyAlignment="1">
      <alignment horizontal="right" vertical="center" shrinkToFit="1"/>
    </xf>
    <xf numFmtId="180" fontId="35" fillId="34" borderId="26" xfId="49" applyNumberFormat="1" applyFont="1" applyFill="1" applyBorder="1" applyAlignment="1">
      <alignment horizontal="right" vertical="center" shrinkToFit="1"/>
    </xf>
    <xf numFmtId="179" fontId="35" fillId="34" borderId="2" xfId="49" applyNumberFormat="1" applyFont="1" applyFill="1" applyBorder="1" applyAlignment="1">
      <alignment vertical="center" wrapText="1"/>
    </xf>
    <xf numFmtId="179" fontId="35" fillId="34" borderId="2" xfId="49" applyNumberFormat="1" applyFont="1" applyFill="1" applyBorder="1" applyAlignment="1">
      <alignment horizontal="right" vertical="center" shrinkToFit="1"/>
    </xf>
    <xf numFmtId="179" fontId="35" fillId="34" borderId="26" xfId="49" applyNumberFormat="1" applyFont="1" applyFill="1" applyBorder="1" applyAlignment="1">
      <alignment horizontal="right" vertical="center" shrinkToFit="1"/>
    </xf>
    <xf numFmtId="179" fontId="35" fillId="34" borderId="2" xfId="49" applyNumberFormat="1" applyFont="1" applyFill="1" applyBorder="1" applyAlignment="1">
      <alignment horizontal="center" vertical="center" wrapText="1"/>
    </xf>
    <xf numFmtId="179" fontId="35" fillId="34" borderId="27" xfId="49" applyNumberFormat="1" applyFont="1" applyFill="1" applyBorder="1" applyAlignment="1">
      <alignment horizontal="right" vertical="center" shrinkToFit="1"/>
    </xf>
    <xf numFmtId="179" fontId="35" fillId="34" borderId="7" xfId="49" applyNumberFormat="1" applyFont="1" applyFill="1" applyBorder="1" applyAlignment="1">
      <alignment horizontal="right" vertical="center" shrinkToFit="1"/>
    </xf>
    <xf numFmtId="0" fontId="35" fillId="35" borderId="24" xfId="49" applyFont="1" applyFill="1" applyBorder="1" applyAlignment="1">
      <alignment horizontal="center" vertical="center"/>
    </xf>
    <xf numFmtId="0" fontId="35" fillId="35" borderId="26" xfId="49" applyFont="1" applyFill="1" applyBorder="1" applyAlignment="1">
      <alignment horizontal="center" vertical="center"/>
    </xf>
    <xf numFmtId="181" fontId="35" fillId="0" borderId="0" xfId="49" applyNumberFormat="1" applyFont="1">
      <alignment vertical="center"/>
    </xf>
    <xf numFmtId="181" fontId="35" fillId="34" borderId="24" xfId="49" applyNumberFormat="1" applyFont="1" applyFill="1" applyBorder="1" applyAlignment="1">
      <alignment horizontal="right" vertical="center" shrinkToFit="1"/>
    </xf>
    <xf numFmtId="0" fontId="15" fillId="34" borderId="2" xfId="49" applyNumberFormat="1" applyFont="1" applyFill="1" applyBorder="1" applyAlignment="1">
      <alignment horizontal="center" vertical="center"/>
    </xf>
    <xf numFmtId="0" fontId="35" fillId="0" borderId="0" xfId="49" applyFont="1" applyBorder="1" applyAlignment="1">
      <alignment horizontal="right" vertical="center"/>
    </xf>
    <xf numFmtId="179" fontId="35" fillId="0" borderId="0" xfId="49" applyNumberFormat="1" applyFont="1">
      <alignment vertical="center"/>
    </xf>
    <xf numFmtId="179" fontId="35" fillId="0" borderId="24" xfId="49" applyNumberFormat="1" applyFont="1" applyFill="1" applyBorder="1" applyAlignment="1">
      <alignment horizontal="right" vertical="center" shrinkToFit="1"/>
    </xf>
    <xf numFmtId="179" fontId="35" fillId="0" borderId="2" xfId="49" applyNumberFormat="1" applyFont="1" applyBorder="1" applyAlignment="1">
      <alignment horizontal="right" vertical="center" shrinkToFit="1"/>
    </xf>
    <xf numFmtId="0" fontId="35" fillId="35" borderId="24" xfId="49" applyFont="1" applyFill="1" applyBorder="1" applyAlignment="1">
      <alignment horizontal="center" vertical="center" wrapText="1"/>
    </xf>
    <xf numFmtId="178" fontId="35" fillId="0" borderId="24" xfId="49" applyNumberFormat="1" applyFont="1" applyBorder="1" applyAlignment="1">
      <alignment horizontal="center" vertical="center" shrinkToFit="1"/>
    </xf>
    <xf numFmtId="0" fontId="15" fillId="35" borderId="2" xfId="49" applyFont="1" applyFill="1" applyBorder="1" applyAlignment="1">
      <alignment horizontal="center" vertical="center" wrapText="1"/>
    </xf>
    <xf numFmtId="0" fontId="15" fillId="0" borderId="0" xfId="49" applyFont="1">
      <alignment vertical="center"/>
    </xf>
    <xf numFmtId="0" fontId="15" fillId="0" borderId="0" xfId="49" applyFont="1" applyBorder="1" applyAlignment="1">
      <alignment vertical="center"/>
    </xf>
    <xf numFmtId="0" fontId="15" fillId="0" borderId="0" xfId="49" applyFont="1" applyBorder="1" applyAlignment="1">
      <alignment horizontal="right" vertical="center"/>
    </xf>
    <xf numFmtId="0" fontId="15" fillId="35" borderId="3" xfId="49" applyFont="1" applyFill="1" applyBorder="1" applyAlignment="1">
      <alignment horizontal="center" vertical="center"/>
    </xf>
    <xf numFmtId="0" fontId="15" fillId="35" borderId="2" xfId="0" applyFont="1" applyFill="1" applyBorder="1" applyAlignment="1">
      <alignment horizontal="center" vertical="center" wrapText="1"/>
    </xf>
    <xf numFmtId="0" fontId="15" fillId="0" borderId="2" xfId="49" applyNumberFormat="1" applyFont="1" applyFill="1" applyBorder="1" applyAlignment="1">
      <alignment vertical="center" wrapText="1"/>
    </xf>
    <xf numFmtId="178" fontId="15" fillId="0" borderId="2" xfId="49" applyNumberFormat="1" applyFont="1" applyFill="1" applyBorder="1" applyAlignment="1">
      <alignment horizontal="right" vertical="center" shrinkToFit="1"/>
    </xf>
    <xf numFmtId="49" fontId="15" fillId="0" borderId="18" xfId="49" applyNumberFormat="1" applyFont="1" applyBorder="1" applyAlignment="1">
      <alignment horizontal="left" vertical="center" wrapText="1"/>
    </xf>
    <xf numFmtId="49" fontId="15" fillId="0" borderId="18" xfId="49" applyNumberFormat="1" applyFont="1" applyBorder="1" applyAlignment="1">
      <alignment vertical="center" wrapText="1"/>
    </xf>
    <xf numFmtId="49" fontId="15" fillId="0" borderId="4" xfId="49" applyNumberFormat="1" applyFont="1" applyBorder="1" applyAlignment="1">
      <alignment vertical="center" wrapText="1"/>
    </xf>
    <xf numFmtId="178" fontId="15" fillId="0" borderId="2" xfId="49" applyNumberFormat="1" applyFont="1" applyFill="1" applyBorder="1" applyAlignment="1">
      <alignment horizontal="center" vertical="center" shrinkToFit="1"/>
    </xf>
    <xf numFmtId="178" fontId="15" fillId="0" borderId="28" xfId="49" applyNumberFormat="1" applyFont="1" applyFill="1" applyBorder="1" applyAlignment="1">
      <alignment horizontal="right" vertical="center" shrinkToFit="1"/>
    </xf>
    <xf numFmtId="49" fontId="15" fillId="0" borderId="3" xfId="49" applyNumberFormat="1" applyFont="1" applyBorder="1" applyAlignment="1">
      <alignment vertical="center" wrapText="1"/>
    </xf>
    <xf numFmtId="178" fontId="15" fillId="0" borderId="2" xfId="49" applyNumberFormat="1" applyFont="1" applyBorder="1" applyAlignment="1">
      <alignment horizontal="center" vertical="center" shrinkToFit="1"/>
    </xf>
    <xf numFmtId="38" fontId="15" fillId="0" borderId="0" xfId="35" applyFont="1">
      <alignment vertical="center"/>
    </xf>
    <xf numFmtId="176" fontId="35" fillId="0" borderId="2" xfId="48" applyNumberFormat="1" applyFont="1" applyFill="1" applyBorder="1" applyAlignment="1">
      <alignment vertical="center"/>
    </xf>
    <xf numFmtId="176" fontId="15" fillId="0" borderId="2" xfId="48" applyNumberFormat="1" applyFont="1" applyFill="1" applyBorder="1" applyAlignment="1">
      <alignment vertical="center"/>
    </xf>
    <xf numFmtId="176" fontId="15" fillId="0" borderId="2" xfId="48" applyNumberFormat="1" applyFont="1" applyFill="1" applyBorder="1" applyAlignment="1">
      <alignment horizontal="distributed" vertical="center"/>
    </xf>
    <xf numFmtId="176" fontId="15" fillId="0" borderId="2" xfId="48" applyNumberFormat="1" applyFont="1" applyFill="1" applyBorder="1" applyAlignment="1">
      <alignment horizontal="center" vertical="center"/>
    </xf>
    <xf numFmtId="176" fontId="15" fillId="0" borderId="18" xfId="48" applyNumberFormat="1" applyFont="1" applyFill="1" applyBorder="1" applyAlignment="1">
      <alignment horizontal="center" vertical="center"/>
    </xf>
    <xf numFmtId="176" fontId="15" fillId="0" borderId="3" xfId="48" applyNumberFormat="1" applyFont="1" applyFill="1" applyBorder="1" applyAlignment="1">
      <alignment horizontal="center" vertical="center" wrapText="1"/>
    </xf>
    <xf numFmtId="176" fontId="15" fillId="0" borderId="2" xfId="48" applyNumberFormat="1" applyFont="1" applyFill="1" applyBorder="1" applyAlignment="1">
      <alignment horizontal="right" vertical="center"/>
    </xf>
    <xf numFmtId="176" fontId="15" fillId="0" borderId="0" xfId="48" applyNumberFormat="1" applyFont="1" applyFill="1" applyAlignment="1">
      <alignment vertical="center"/>
    </xf>
    <xf numFmtId="178" fontId="10" fillId="0" borderId="2" xfId="49" applyNumberFormat="1" applyFont="1" applyFill="1" applyBorder="1" applyAlignment="1">
      <alignment horizontal="center" vertical="center" shrinkToFit="1"/>
    </xf>
    <xf numFmtId="0" fontId="10" fillId="0" borderId="2" xfId="49" applyFont="1" applyFill="1" applyBorder="1" applyAlignment="1">
      <alignment horizontal="center" vertical="center"/>
    </xf>
    <xf numFmtId="176" fontId="35" fillId="0" borderId="0" xfId="48" applyNumberFormat="1" applyFont="1" applyFill="1" applyBorder="1" applyAlignment="1">
      <alignment vertical="center"/>
    </xf>
    <xf numFmtId="176" fontId="15" fillId="0" borderId="0" xfId="48" applyNumberFormat="1" applyFont="1" applyFill="1" applyBorder="1" applyAlignment="1">
      <alignment vertical="center"/>
    </xf>
    <xf numFmtId="0" fontId="15" fillId="0" borderId="0" xfId="48" applyFont="1" applyFill="1" applyBorder="1" applyAlignment="1">
      <alignment vertical="center"/>
    </xf>
    <xf numFmtId="176" fontId="34" fillId="0" borderId="2" xfId="49" applyNumberFormat="1" applyFont="1" applyFill="1" applyBorder="1" applyAlignment="1">
      <alignment horizontal="right" vertical="center"/>
    </xf>
    <xf numFmtId="182" fontId="35" fillId="34" borderId="2" xfId="49" applyNumberFormat="1" applyFont="1" applyFill="1" applyBorder="1" applyAlignment="1">
      <alignment horizontal="right" vertical="center" shrinkToFit="1"/>
    </xf>
    <xf numFmtId="176" fontId="15" fillId="0" borderId="2" xfId="49" applyNumberFormat="1" applyFont="1" applyFill="1" applyBorder="1" applyAlignment="1">
      <alignment horizontal="center" vertical="center" wrapText="1"/>
    </xf>
    <xf numFmtId="49" fontId="15" fillId="0" borderId="18" xfId="49" applyNumberFormat="1" applyFont="1" applyBorder="1" applyAlignment="1">
      <alignment horizontal="left" vertical="center" wrapText="1"/>
    </xf>
    <xf numFmtId="0" fontId="35" fillId="35" borderId="2" xfId="49" applyFont="1" applyFill="1" applyBorder="1" applyAlignment="1">
      <alignment horizontal="center" vertical="center" wrapText="1"/>
    </xf>
    <xf numFmtId="0" fontId="35" fillId="35" borderId="21" xfId="49" applyFont="1" applyFill="1" applyBorder="1" applyAlignment="1">
      <alignment horizontal="center" vertical="center" wrapText="1"/>
    </xf>
    <xf numFmtId="0" fontId="35" fillId="35" borderId="8" xfId="49" applyFont="1" applyFill="1" applyBorder="1" applyAlignment="1">
      <alignment horizontal="center" vertical="center" wrapText="1"/>
    </xf>
    <xf numFmtId="0" fontId="35" fillId="35" borderId="7" xfId="49" applyFont="1" applyFill="1" applyBorder="1" applyAlignment="1">
      <alignment horizontal="center" vertical="center" wrapText="1"/>
    </xf>
    <xf numFmtId="182" fontId="0" fillId="34" borderId="2" xfId="49" applyNumberFormat="1" applyFont="1" applyFill="1" applyBorder="1" applyAlignment="1">
      <alignment horizontal="right" vertical="center" shrinkToFit="1"/>
    </xf>
    <xf numFmtId="3" fontId="48" fillId="0" borderId="2" xfId="0" applyNumberFormat="1" applyFont="1" applyBorder="1" applyAlignment="1">
      <alignment horizontal="left" vertical="center"/>
    </xf>
    <xf numFmtId="3" fontId="48" fillId="0" borderId="2" xfId="0" applyNumberFormat="1" applyFont="1" applyBorder="1" applyAlignment="1">
      <alignment horizontal="right" vertical="center"/>
    </xf>
    <xf numFmtId="183" fontId="48" fillId="0" borderId="2" xfId="0" applyNumberFormat="1" applyFont="1" applyBorder="1" applyAlignment="1">
      <alignment horizontal="right" vertical="center"/>
    </xf>
    <xf numFmtId="3" fontId="48" fillId="0" borderId="2" xfId="0" applyNumberFormat="1" applyFont="1" applyBorder="1" applyAlignment="1">
      <alignment horizontal="center" vertical="center"/>
    </xf>
    <xf numFmtId="3" fontId="48" fillId="0" borderId="2" xfId="0" applyNumberFormat="1" applyFont="1" applyBorder="1" applyAlignment="1">
      <alignment horizontal="left" vertical="center" shrinkToFit="1"/>
    </xf>
    <xf numFmtId="9" fontId="48" fillId="0" borderId="2" xfId="0" applyNumberFormat="1" applyFont="1" applyBorder="1" applyAlignment="1">
      <alignment horizontal="right" vertical="center"/>
    </xf>
    <xf numFmtId="10" fontId="48" fillId="0" borderId="2" xfId="0" applyNumberFormat="1" applyFont="1" applyBorder="1" applyAlignment="1">
      <alignment horizontal="right" vertical="center"/>
    </xf>
    <xf numFmtId="10" fontId="48" fillId="0" borderId="2" xfId="0" applyNumberFormat="1" applyFont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distributed" vertical="center"/>
    </xf>
    <xf numFmtId="0" fontId="10" fillId="0" borderId="4" xfId="49" applyFont="1" applyFill="1" applyBorder="1">
      <alignment vertical="center"/>
    </xf>
    <xf numFmtId="178" fontId="34" fillId="0" borderId="4" xfId="49" applyNumberFormat="1" applyFont="1" applyFill="1" applyBorder="1" applyAlignment="1">
      <alignment horizontal="right" vertical="center"/>
    </xf>
    <xf numFmtId="176" fontId="34" fillId="0" borderId="4" xfId="49" applyNumberFormat="1" applyFont="1" applyFill="1" applyBorder="1" applyAlignment="1">
      <alignment horizontal="right" vertical="center"/>
    </xf>
    <xf numFmtId="0" fontId="10" fillId="0" borderId="2" xfId="49" applyFont="1" applyFill="1" applyBorder="1">
      <alignment vertical="center"/>
    </xf>
    <xf numFmtId="0" fontId="10" fillId="0" borderId="5" xfId="49" applyFont="1" applyFill="1" applyBorder="1" applyAlignment="1">
      <alignment horizontal="center" vertical="center"/>
    </xf>
    <xf numFmtId="0" fontId="10" fillId="0" borderId="18" xfId="49" applyFont="1" applyFill="1" applyBorder="1">
      <alignment vertical="center"/>
    </xf>
    <xf numFmtId="0" fontId="34" fillId="0" borderId="5" xfId="49" applyFont="1" applyFill="1" applyBorder="1" applyAlignment="1">
      <alignment horizontal="center" vertical="center"/>
    </xf>
    <xf numFmtId="0" fontId="34" fillId="0" borderId="4" xfId="49" applyFont="1" applyFill="1" applyBorder="1" applyAlignment="1">
      <alignment horizontal="center" vertical="center"/>
    </xf>
    <xf numFmtId="0" fontId="10" fillId="0" borderId="4" xfId="49" applyFont="1" applyFill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center" vertical="center"/>
    </xf>
    <xf numFmtId="0" fontId="15" fillId="0" borderId="0" xfId="48" applyFont="1" applyFill="1"/>
    <xf numFmtId="176" fontId="15" fillId="0" borderId="2" xfId="49" applyNumberFormat="1" applyFont="1" applyFill="1" applyBorder="1" applyAlignment="1">
      <alignment horizontal="center" vertical="center"/>
    </xf>
    <xf numFmtId="176" fontId="15" fillId="0" borderId="2" xfId="49" applyNumberFormat="1" applyFont="1" applyFill="1" applyBorder="1" applyAlignment="1">
      <alignment vertical="center"/>
    </xf>
    <xf numFmtId="176" fontId="15" fillId="0" borderId="2" xfId="49" applyNumberFormat="1" applyFont="1" applyFill="1" applyBorder="1" applyAlignment="1">
      <alignment horizontal="right" vertical="center"/>
    </xf>
    <xf numFmtId="176" fontId="15" fillId="0" borderId="0" xfId="48" applyNumberFormat="1" applyFont="1" applyFill="1"/>
    <xf numFmtId="176" fontId="15" fillId="0" borderId="0" xfId="48" applyNumberFormat="1" applyFont="1"/>
    <xf numFmtId="0" fontId="15" fillId="0" borderId="2" xfId="49" applyFont="1" applyFill="1" applyBorder="1" applyAlignment="1">
      <alignment horizontal="left" vertical="center" wrapText="1"/>
    </xf>
    <xf numFmtId="0" fontId="35" fillId="0" borderId="2" xfId="48" applyFont="1" applyFill="1" applyBorder="1" applyAlignment="1">
      <alignment horizontal="left" vertical="center"/>
    </xf>
    <xf numFmtId="0" fontId="15" fillId="0" borderId="2" xfId="49" applyFont="1" applyBorder="1" applyAlignment="1">
      <alignment horizontal="center" vertical="center"/>
    </xf>
    <xf numFmtId="0" fontId="15" fillId="0" borderId="2" xfId="49" applyFont="1" applyFill="1" applyBorder="1" applyAlignment="1">
      <alignment horizontal="left" vertical="center"/>
    </xf>
    <xf numFmtId="0" fontId="35" fillId="0" borderId="19" xfId="48" applyFont="1" applyBorder="1" applyAlignment="1">
      <alignment horizontal="right" vertical="center"/>
    </xf>
    <xf numFmtId="0" fontId="15" fillId="35" borderId="2" xfId="49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center" vertical="center"/>
    </xf>
    <xf numFmtId="0" fontId="15" fillId="0" borderId="0" xfId="48" applyFont="1" applyAlignment="1">
      <alignment vertical="center" wrapText="1"/>
    </xf>
    <xf numFmtId="0" fontId="15" fillId="0" borderId="0" xfId="48" applyFont="1" applyAlignment="1">
      <alignment vertical="center"/>
    </xf>
    <xf numFmtId="0" fontId="41" fillId="35" borderId="3" xfId="49" applyFont="1" applyFill="1" applyBorder="1" applyAlignment="1">
      <alignment horizontal="center" vertical="center"/>
    </xf>
    <xf numFmtId="0" fontId="35" fillId="35" borderId="4" xfId="49" applyFont="1" applyFill="1" applyBorder="1" applyAlignment="1">
      <alignment horizontal="center" vertical="center"/>
    </xf>
    <xf numFmtId="0" fontId="41" fillId="35" borderId="2" xfId="49" applyFont="1" applyFill="1" applyBorder="1" applyAlignment="1">
      <alignment horizontal="center" vertical="center" wrapText="1"/>
    </xf>
    <xf numFmtId="0" fontId="35" fillId="35" borderId="2" xfId="0" applyFont="1" applyFill="1" applyBorder="1" applyAlignment="1">
      <alignment horizontal="center" vertical="center" wrapText="1"/>
    </xf>
    <xf numFmtId="0" fontId="35" fillId="35" borderId="2" xfId="49" applyFont="1" applyFill="1" applyBorder="1" applyAlignment="1">
      <alignment horizontal="center" vertical="center" wrapText="1"/>
    </xf>
    <xf numFmtId="176" fontId="34" fillId="0" borderId="3" xfId="49" applyNumberFormat="1" applyFont="1" applyFill="1" applyBorder="1" applyAlignment="1">
      <alignment horizontal="right" vertical="center"/>
    </xf>
    <xf numFmtId="176" fontId="34" fillId="0" borderId="18" xfId="49" applyNumberFormat="1" applyFont="1" applyFill="1" applyBorder="1" applyAlignment="1">
      <alignment horizontal="right" vertical="center"/>
    </xf>
    <xf numFmtId="176" fontId="34" fillId="0" borderId="4" xfId="49" applyNumberFormat="1" applyFont="1" applyFill="1" applyBorder="1" applyAlignment="1">
      <alignment horizontal="right" vertical="center"/>
    </xf>
    <xf numFmtId="0" fontId="35" fillId="35" borderId="20" xfId="49" applyFont="1" applyFill="1" applyBorder="1" applyAlignment="1">
      <alignment horizontal="center" vertical="center" wrapText="1"/>
    </xf>
    <xf numFmtId="0" fontId="35" fillId="35" borderId="23" xfId="49" applyFont="1" applyFill="1" applyBorder="1" applyAlignment="1">
      <alignment horizontal="center" vertical="center" wrapText="1"/>
    </xf>
    <xf numFmtId="0" fontId="35" fillId="35" borderId="7" xfId="49" applyFont="1" applyFill="1" applyBorder="1" applyAlignment="1">
      <alignment horizontal="center" vertical="center"/>
    </xf>
    <xf numFmtId="0" fontId="35" fillId="35" borderId="2" xfId="49" applyFont="1" applyFill="1" applyBorder="1" applyAlignment="1">
      <alignment horizontal="center" vertical="center"/>
    </xf>
    <xf numFmtId="0" fontId="35" fillId="0" borderId="7" xfId="49" applyFont="1" applyFill="1" applyBorder="1" applyAlignment="1">
      <alignment vertical="center"/>
    </xf>
    <xf numFmtId="0" fontId="35" fillId="0" borderId="2" xfId="49" applyFont="1" applyFill="1" applyBorder="1" applyAlignment="1">
      <alignment vertical="center"/>
    </xf>
    <xf numFmtId="0" fontId="35" fillId="35" borderId="3" xfId="49" applyFont="1" applyFill="1" applyBorder="1" applyAlignment="1">
      <alignment horizontal="center" vertical="center"/>
    </xf>
    <xf numFmtId="0" fontId="35" fillId="35" borderId="22" xfId="49" applyFont="1" applyFill="1" applyBorder="1" applyAlignment="1">
      <alignment horizontal="center" vertical="center"/>
    </xf>
    <xf numFmtId="0" fontId="35" fillId="35" borderId="25" xfId="49" applyFont="1" applyFill="1" applyBorder="1" applyAlignment="1">
      <alignment horizontal="center" vertical="center"/>
    </xf>
    <xf numFmtId="0" fontId="35" fillId="35" borderId="3" xfId="49" applyFont="1" applyFill="1" applyBorder="1" applyAlignment="1">
      <alignment horizontal="center" vertical="center" wrapText="1"/>
    </xf>
    <xf numFmtId="0" fontId="10" fillId="35" borderId="3" xfId="49" applyFont="1" applyFill="1" applyBorder="1" applyAlignment="1">
      <alignment horizontal="center" vertical="center"/>
    </xf>
    <xf numFmtId="0" fontId="34" fillId="35" borderId="4" xfId="49" applyFont="1" applyFill="1" applyBorder="1" applyAlignment="1">
      <alignment horizontal="center" vertical="center"/>
    </xf>
    <xf numFmtId="0" fontId="10" fillId="35" borderId="2" xfId="49" applyFont="1" applyFill="1" applyBorder="1" applyAlignment="1">
      <alignment horizontal="center" vertical="center" wrapText="1"/>
    </xf>
    <xf numFmtId="0" fontId="34" fillId="35" borderId="2" xfId="49" applyFont="1" applyFill="1" applyBorder="1" applyAlignment="1">
      <alignment horizontal="center" vertical="center" wrapText="1"/>
    </xf>
    <xf numFmtId="0" fontId="34" fillId="35" borderId="2" xfId="0" applyFont="1" applyFill="1" applyBorder="1" applyAlignment="1">
      <alignment horizontal="center" vertical="center" wrapText="1"/>
    </xf>
    <xf numFmtId="49" fontId="15" fillId="0" borderId="3" xfId="49" applyNumberFormat="1" applyFont="1" applyBorder="1" applyAlignment="1">
      <alignment horizontal="left" vertical="center" wrapText="1"/>
    </xf>
    <xf numFmtId="49" fontId="15" fillId="0" borderId="18" xfId="49" applyNumberFormat="1" applyFont="1" applyBorder="1" applyAlignment="1">
      <alignment horizontal="left" vertical="center" wrapText="1"/>
    </xf>
    <xf numFmtId="176" fontId="15" fillId="35" borderId="2" xfId="48" applyNumberFormat="1" applyFont="1" applyFill="1" applyBorder="1" applyAlignment="1">
      <alignment horizontal="center" vertical="center"/>
    </xf>
    <xf numFmtId="0" fontId="15" fillId="35" borderId="2" xfId="48" applyFont="1" applyFill="1" applyBorder="1" applyAlignment="1">
      <alignment horizontal="center" vertical="center"/>
    </xf>
    <xf numFmtId="176" fontId="15" fillId="0" borderId="2" xfId="48" applyNumberFormat="1" applyFont="1" applyBorder="1" applyAlignment="1">
      <alignment horizontal="center" vertical="center"/>
    </xf>
    <xf numFmtId="0" fontId="15" fillId="0" borderId="2" xfId="48" applyFont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center" vertical="center"/>
    </xf>
    <xf numFmtId="0" fontId="15" fillId="0" borderId="2" xfId="48" applyFont="1" applyFill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distributed" vertical="center"/>
    </xf>
    <xf numFmtId="0" fontId="15" fillId="0" borderId="2" xfId="48" applyFont="1" applyFill="1" applyBorder="1" applyAlignment="1">
      <alignment horizontal="distributed" vertical="center"/>
    </xf>
    <xf numFmtId="176" fontId="15" fillId="0" borderId="2" xfId="48" applyNumberFormat="1" applyFont="1" applyFill="1" applyBorder="1" applyAlignment="1">
      <alignment horizontal="distributed" vertical="center" justifyLastLine="1"/>
    </xf>
    <xf numFmtId="0" fontId="15" fillId="0" borderId="2" xfId="48" applyFont="1" applyFill="1" applyBorder="1" applyAlignment="1">
      <alignment horizontal="distributed" vertical="center" justifyLastLine="1"/>
    </xf>
    <xf numFmtId="176" fontId="15" fillId="0" borderId="3" xfId="48" applyNumberFormat="1" applyFont="1" applyFill="1" applyBorder="1" applyAlignment="1">
      <alignment horizontal="center" vertical="center" wrapText="1"/>
    </xf>
    <xf numFmtId="176" fontId="15" fillId="0" borderId="18" xfId="48" applyNumberFormat="1" applyFont="1" applyFill="1" applyBorder="1" applyAlignment="1">
      <alignment horizontal="center" vertical="center" wrapText="1"/>
    </xf>
    <xf numFmtId="176" fontId="15" fillId="0" borderId="4" xfId="48" applyNumberFormat="1" applyFont="1" applyFill="1" applyBorder="1" applyAlignment="1">
      <alignment horizontal="center" vertical="center" wrapText="1"/>
    </xf>
    <xf numFmtId="176" fontId="15" fillId="0" borderId="6" xfId="48" applyNumberFormat="1" applyFont="1" applyFill="1" applyBorder="1" applyAlignment="1">
      <alignment horizontal="distributed" vertical="center" justifyLastLine="1"/>
    </xf>
    <xf numFmtId="176" fontId="15" fillId="0" borderId="7" xfId="48" applyNumberFormat="1" applyFont="1" applyFill="1" applyBorder="1" applyAlignment="1">
      <alignment horizontal="distributed" vertical="center" justifyLastLine="1"/>
    </xf>
    <xf numFmtId="176" fontId="15" fillId="0" borderId="3" xfId="48" applyNumberFormat="1" applyFont="1" applyFill="1" applyBorder="1" applyAlignment="1">
      <alignment horizontal="center" vertical="center"/>
    </xf>
    <xf numFmtId="176" fontId="15" fillId="0" borderId="18" xfId="48" applyNumberFormat="1" applyFont="1" applyFill="1" applyBorder="1" applyAlignment="1">
      <alignment horizontal="center" vertical="center"/>
    </xf>
    <xf numFmtId="176" fontId="15" fillId="0" borderId="4" xfId="48" applyNumberFormat="1" applyFont="1" applyFill="1" applyBorder="1" applyAlignment="1">
      <alignment horizontal="center" vertical="center"/>
    </xf>
    <xf numFmtId="0" fontId="15" fillId="0" borderId="6" xfId="48" applyFont="1" applyFill="1" applyBorder="1" applyAlignment="1">
      <alignment horizontal="distributed" vertical="center" justifyLastLine="1"/>
    </xf>
    <xf numFmtId="0" fontId="15" fillId="0" borderId="8" xfId="48" applyFont="1" applyFill="1" applyBorder="1" applyAlignment="1">
      <alignment horizontal="distributed" vertical="center" justifyLastLine="1"/>
    </xf>
    <xf numFmtId="0" fontId="15" fillId="0" borderId="7" xfId="48" applyFont="1" applyFill="1" applyBorder="1" applyAlignment="1">
      <alignment horizontal="distributed" vertical="center" justifyLastLine="1"/>
    </xf>
    <xf numFmtId="176" fontId="15" fillId="0" borderId="2" xfId="48" applyNumberFormat="1" applyFont="1" applyFill="1" applyBorder="1" applyAlignment="1">
      <alignment vertical="center"/>
    </xf>
    <xf numFmtId="0" fontId="39" fillId="0" borderId="2" xfId="0" applyFont="1" applyFill="1" applyBorder="1" applyAlignment="1">
      <alignment vertical="center"/>
    </xf>
    <xf numFmtId="0" fontId="39" fillId="0" borderId="2" xfId="0" applyFont="1" applyFill="1" applyBorder="1" applyAlignment="1">
      <alignment horizontal="center" vertical="center"/>
    </xf>
    <xf numFmtId="0" fontId="39" fillId="35" borderId="2" xfId="0" applyFont="1" applyFill="1" applyBorder="1" applyAlignment="1">
      <alignment horizontal="center" vertical="center"/>
    </xf>
    <xf numFmtId="0" fontId="15" fillId="0" borderId="18" xfId="48" applyFont="1" applyBorder="1" applyAlignment="1">
      <alignment horizontal="center" vertical="center" wrapText="1"/>
    </xf>
    <xf numFmtId="0" fontId="15" fillId="0" borderId="4" xfId="48" applyFont="1" applyBorder="1" applyAlignment="1">
      <alignment horizontal="center" vertical="center" wrapText="1"/>
    </xf>
    <xf numFmtId="0" fontId="38" fillId="0" borderId="0" xfId="49" applyFont="1" applyAlignment="1">
      <alignment horizontal="center" vertical="center"/>
    </xf>
  </cellXfs>
  <cellStyles count="6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 2" xfId="60"/>
    <cellStyle name="メモ 2" xfId="28"/>
    <cellStyle name="メモ 2 2" xfId="29"/>
    <cellStyle name="メモ 2 3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桁区切り 3" xfId="37"/>
    <cellStyle name="桁区切り 4" xfId="38"/>
    <cellStyle name="桁区切り 5" xfId="39"/>
    <cellStyle name="桁区切り 6" xfId="63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10" xfId="48"/>
    <cellStyle name="標準 11" xfId="62"/>
    <cellStyle name="標準 12" xfId="61"/>
    <cellStyle name="標準 13" xfId="64"/>
    <cellStyle name="標準 14" xfId="66"/>
    <cellStyle name="標準 2" xfId="49"/>
    <cellStyle name="標準 2 2" xfId="50"/>
    <cellStyle name="標準 2 3" xfId="51"/>
    <cellStyle name="標準 2 4" xfId="65"/>
    <cellStyle name="標準 3" xfId="52"/>
    <cellStyle name="標準 4" xfId="53"/>
    <cellStyle name="標準 5" xfId="54"/>
    <cellStyle name="標準 6" xfId="55"/>
    <cellStyle name="標準 7" xfId="56"/>
    <cellStyle name="標準 8" xfId="57"/>
    <cellStyle name="標準 9" xfId="58"/>
    <cellStyle name="良い 2" xfId="5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imu-server\d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eam21\Desktop\&#20250;&#35336;\&#20181;&#27096;&#26360;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view="pageBreakPreview" zoomScaleNormal="115" zoomScaleSheetLayoutView="100" workbookViewId="0">
      <selection activeCell="B11" sqref="B11:C11"/>
    </sheetView>
  </sheetViews>
  <sheetFormatPr defaultColWidth="9" defaultRowHeight="12" x14ac:dyDescent="0.15"/>
  <cols>
    <col min="1" max="1" width="0.875" style="34" customWidth="1"/>
    <col min="2" max="2" width="3.875" style="34" customWidth="1"/>
    <col min="3" max="3" width="16.875" style="34" customWidth="1"/>
    <col min="4" max="9" width="13.625" style="34" customWidth="1"/>
    <col min="10" max="10" width="16.375" style="34" customWidth="1"/>
    <col min="11" max="11" width="16.375" style="36" customWidth="1"/>
    <col min="12" max="12" width="11.125" style="36" bestFit="1" customWidth="1"/>
    <col min="13" max="16384" width="9" style="36"/>
  </cols>
  <sheetData>
    <row r="1" spans="1:10" ht="14.25" x14ac:dyDescent="0.15">
      <c r="B1" s="35" t="s">
        <v>144</v>
      </c>
    </row>
    <row r="2" spans="1:10" ht="30" customHeight="1" x14ac:dyDescent="0.15">
      <c r="B2" s="181" t="s">
        <v>145</v>
      </c>
      <c r="C2" s="182"/>
      <c r="D2" s="182"/>
      <c r="E2" s="182"/>
      <c r="F2" s="182"/>
    </row>
    <row r="3" spans="1:10" ht="20.100000000000001" customHeight="1" x14ac:dyDescent="0.15">
      <c r="A3" s="37"/>
      <c r="B3" s="38" t="s">
        <v>146</v>
      </c>
      <c r="C3" s="38"/>
      <c r="D3" s="39"/>
      <c r="E3" s="39"/>
      <c r="F3" s="39"/>
      <c r="G3" s="39"/>
      <c r="H3" s="39"/>
      <c r="I3" s="39"/>
      <c r="J3" s="40" t="s">
        <v>16</v>
      </c>
    </row>
    <row r="4" spans="1:10" ht="60" customHeight="1" x14ac:dyDescent="0.15">
      <c r="A4" s="37"/>
      <c r="B4" s="179" t="s">
        <v>9</v>
      </c>
      <c r="C4" s="179"/>
      <c r="D4" s="49" t="s">
        <v>147</v>
      </c>
      <c r="E4" s="49" t="s">
        <v>148</v>
      </c>
      <c r="F4" s="49" t="s">
        <v>149</v>
      </c>
      <c r="G4" s="49" t="s">
        <v>150</v>
      </c>
      <c r="H4" s="49" t="s">
        <v>172</v>
      </c>
      <c r="I4" s="49" t="s">
        <v>173</v>
      </c>
      <c r="J4" s="50" t="s">
        <v>174</v>
      </c>
    </row>
    <row r="5" spans="1:10" s="168" customFormat="1" ht="20.100000000000001" customHeight="1" x14ac:dyDescent="0.15">
      <c r="A5" s="139"/>
      <c r="B5" s="174" t="s">
        <v>151</v>
      </c>
      <c r="C5" s="174"/>
      <c r="D5" s="45">
        <v>428018860.08399999</v>
      </c>
      <c r="E5" s="45">
        <v>10967286.635</v>
      </c>
      <c r="F5" s="45">
        <v>8179730.1390000004</v>
      </c>
      <c r="G5" s="45">
        <v>431698511</v>
      </c>
      <c r="H5" s="45">
        <v>150104961</v>
      </c>
      <c r="I5" s="45">
        <v>5179659.8470000001</v>
      </c>
      <c r="J5" s="45">
        <v>281593549.884</v>
      </c>
    </row>
    <row r="6" spans="1:10" s="168" customFormat="1" ht="20.100000000000001" customHeight="1" x14ac:dyDescent="0.15">
      <c r="A6" s="139"/>
      <c r="B6" s="174" t="s">
        <v>152</v>
      </c>
      <c r="C6" s="174"/>
      <c r="D6" s="45">
        <v>192412712.72</v>
      </c>
      <c r="E6" s="45">
        <v>125694</v>
      </c>
      <c r="F6" s="45">
        <v>1625538.8629999999</v>
      </c>
      <c r="G6" s="45">
        <v>191804962</v>
      </c>
      <c r="H6" s="169" t="s">
        <v>8</v>
      </c>
      <c r="I6" s="169" t="s">
        <v>8</v>
      </c>
      <c r="J6" s="127">
        <v>191804962</v>
      </c>
    </row>
    <row r="7" spans="1:10" s="168" customFormat="1" ht="20.100000000000001" customHeight="1" x14ac:dyDescent="0.15">
      <c r="A7" s="139"/>
      <c r="B7" s="177" t="s">
        <v>153</v>
      </c>
      <c r="C7" s="177"/>
      <c r="D7" s="169" t="s">
        <v>8</v>
      </c>
      <c r="E7" s="169" t="s">
        <v>8</v>
      </c>
      <c r="F7" s="169" t="s">
        <v>8</v>
      </c>
      <c r="G7" s="169" t="s">
        <v>8</v>
      </c>
      <c r="H7" s="169" t="s">
        <v>8</v>
      </c>
      <c r="I7" s="169" t="s">
        <v>8</v>
      </c>
      <c r="J7" s="169" t="s">
        <v>8</v>
      </c>
    </row>
    <row r="8" spans="1:10" s="168" customFormat="1" ht="20.100000000000001" customHeight="1" x14ac:dyDescent="0.15">
      <c r="A8" s="139"/>
      <c r="B8" s="177" t="s">
        <v>154</v>
      </c>
      <c r="C8" s="177"/>
      <c r="D8" s="170">
        <v>198705984.10800001</v>
      </c>
      <c r="E8" s="170">
        <v>7695690</v>
      </c>
      <c r="F8" s="170">
        <v>4558088</v>
      </c>
      <c r="G8" s="170">
        <v>201843586</v>
      </c>
      <c r="H8" s="45">
        <v>119514802</v>
      </c>
      <c r="I8" s="45">
        <v>4612519</v>
      </c>
      <c r="J8" s="127">
        <v>82328784</v>
      </c>
    </row>
    <row r="9" spans="1:10" s="168" customFormat="1" ht="20.100000000000001" customHeight="1" x14ac:dyDescent="0.15">
      <c r="A9" s="139"/>
      <c r="B9" s="174" t="s">
        <v>155</v>
      </c>
      <c r="C9" s="174"/>
      <c r="D9" s="45">
        <v>34212047.575999998</v>
      </c>
      <c r="E9" s="45">
        <v>166213.63500000001</v>
      </c>
      <c r="F9" s="45">
        <v>30659.675999999999</v>
      </c>
      <c r="G9" s="45">
        <v>34347602</v>
      </c>
      <c r="H9" s="45">
        <v>30590159</v>
      </c>
      <c r="I9" s="45">
        <v>567140.84699999995</v>
      </c>
      <c r="J9" s="127">
        <v>3757442.9040000001</v>
      </c>
    </row>
    <row r="10" spans="1:10" s="168" customFormat="1" ht="20.100000000000001" customHeight="1" x14ac:dyDescent="0.15">
      <c r="A10" s="139"/>
      <c r="B10" s="177" t="s">
        <v>156</v>
      </c>
      <c r="C10" s="177"/>
      <c r="D10" s="169" t="s">
        <v>8</v>
      </c>
      <c r="E10" s="169" t="s">
        <v>8</v>
      </c>
      <c r="F10" s="169" t="s">
        <v>8</v>
      </c>
      <c r="G10" s="169" t="s">
        <v>8</v>
      </c>
      <c r="H10" s="169" t="s">
        <v>8</v>
      </c>
      <c r="I10" s="169" t="s">
        <v>8</v>
      </c>
      <c r="J10" s="169" t="s">
        <v>8</v>
      </c>
    </row>
    <row r="11" spans="1:10" s="168" customFormat="1" ht="20.100000000000001" customHeight="1" x14ac:dyDescent="0.15">
      <c r="A11" s="139"/>
      <c r="B11" s="174" t="s">
        <v>157</v>
      </c>
      <c r="C11" s="174"/>
      <c r="D11" s="169" t="s">
        <v>8</v>
      </c>
      <c r="E11" s="169" t="s">
        <v>8</v>
      </c>
      <c r="F11" s="169" t="s">
        <v>8</v>
      </c>
      <c r="G11" s="169" t="s">
        <v>8</v>
      </c>
      <c r="H11" s="169" t="s">
        <v>8</v>
      </c>
      <c r="I11" s="169" t="s">
        <v>8</v>
      </c>
      <c r="J11" s="169" t="s">
        <v>8</v>
      </c>
    </row>
    <row r="12" spans="1:10" s="168" customFormat="1" ht="20.100000000000001" customHeight="1" x14ac:dyDescent="0.15">
      <c r="A12" s="139"/>
      <c r="B12" s="177" t="s">
        <v>158</v>
      </c>
      <c r="C12" s="177"/>
      <c r="D12" s="169" t="s">
        <v>8</v>
      </c>
      <c r="E12" s="169" t="s">
        <v>8</v>
      </c>
      <c r="F12" s="169" t="s">
        <v>8</v>
      </c>
      <c r="G12" s="169" t="s">
        <v>8</v>
      </c>
      <c r="H12" s="169" t="s">
        <v>8</v>
      </c>
      <c r="I12" s="169" t="s">
        <v>8</v>
      </c>
      <c r="J12" s="169" t="s">
        <v>8</v>
      </c>
    </row>
    <row r="13" spans="1:10" s="168" customFormat="1" ht="20.100000000000001" customHeight="1" x14ac:dyDescent="0.15">
      <c r="A13" s="139"/>
      <c r="B13" s="177" t="s">
        <v>15</v>
      </c>
      <c r="C13" s="177"/>
      <c r="D13" s="169" t="s">
        <v>8</v>
      </c>
      <c r="E13" s="169" t="s">
        <v>8</v>
      </c>
      <c r="F13" s="169" t="s">
        <v>8</v>
      </c>
      <c r="G13" s="169" t="s">
        <v>8</v>
      </c>
      <c r="H13" s="169" t="s">
        <v>8</v>
      </c>
      <c r="I13" s="169" t="s">
        <v>8</v>
      </c>
      <c r="J13" s="169" t="s">
        <v>8</v>
      </c>
    </row>
    <row r="14" spans="1:10" s="168" customFormat="1" ht="20.100000000000001" customHeight="1" x14ac:dyDescent="0.15">
      <c r="A14" s="139"/>
      <c r="B14" s="177" t="s">
        <v>159</v>
      </c>
      <c r="C14" s="177"/>
      <c r="D14" s="170">
        <v>2688115.68</v>
      </c>
      <c r="E14" s="170">
        <v>2979689</v>
      </c>
      <c r="F14" s="171">
        <v>1965443.6</v>
      </c>
      <c r="G14" s="170">
        <v>3702361</v>
      </c>
      <c r="H14" s="169" t="s">
        <v>8</v>
      </c>
      <c r="I14" s="169" t="s">
        <v>8</v>
      </c>
      <c r="J14" s="127">
        <v>3702360.98</v>
      </c>
    </row>
    <row r="15" spans="1:10" s="168" customFormat="1" ht="20.100000000000001" customHeight="1" x14ac:dyDescent="0.15">
      <c r="A15" s="139"/>
      <c r="B15" s="175" t="s">
        <v>160</v>
      </c>
      <c r="C15" s="175"/>
      <c r="D15" s="170">
        <v>322487685.19700003</v>
      </c>
      <c r="E15" s="170">
        <v>9028910.0730000008</v>
      </c>
      <c r="F15" s="170">
        <v>2468659.585</v>
      </c>
      <c r="G15" s="170">
        <v>329047935.685</v>
      </c>
      <c r="H15" s="45">
        <v>191821113.09999999</v>
      </c>
      <c r="I15" s="45">
        <v>5330317.4440000001</v>
      </c>
      <c r="J15" s="127">
        <v>137226822.58500001</v>
      </c>
    </row>
    <row r="16" spans="1:10" s="168" customFormat="1" ht="20.100000000000001" customHeight="1" x14ac:dyDescent="0.15">
      <c r="A16" s="139"/>
      <c r="B16" s="174" t="s">
        <v>161</v>
      </c>
      <c r="C16" s="174"/>
      <c r="D16" s="45">
        <v>81970365.180000007</v>
      </c>
      <c r="E16" s="45">
        <v>4286671.6940000001</v>
      </c>
      <c r="F16" s="45">
        <v>332124.408</v>
      </c>
      <c r="G16" s="45">
        <v>85924912.466000006</v>
      </c>
      <c r="H16" s="169" t="s">
        <v>8</v>
      </c>
      <c r="I16" s="169" t="s">
        <v>8</v>
      </c>
      <c r="J16" s="127">
        <v>85924912.466000006</v>
      </c>
    </row>
    <row r="17" spans="1:12" s="168" customFormat="1" ht="20.100000000000001" customHeight="1" x14ac:dyDescent="0.15">
      <c r="A17" s="139"/>
      <c r="B17" s="177" t="s">
        <v>154</v>
      </c>
      <c r="C17" s="177"/>
      <c r="D17" s="45">
        <v>25552292.030000001</v>
      </c>
      <c r="E17" s="46">
        <v>1584762.959</v>
      </c>
      <c r="F17" s="169" t="s">
        <v>8</v>
      </c>
      <c r="G17" s="45">
        <v>27137054.989</v>
      </c>
      <c r="H17" s="45">
        <v>17318775.800999999</v>
      </c>
      <c r="I17" s="45">
        <v>335605.50699999998</v>
      </c>
      <c r="J17" s="127">
        <v>9818279.1879999992</v>
      </c>
    </row>
    <row r="18" spans="1:12" s="168" customFormat="1" ht="20.100000000000001" customHeight="1" x14ac:dyDescent="0.15">
      <c r="A18" s="139"/>
      <c r="B18" s="174" t="s">
        <v>155</v>
      </c>
      <c r="C18" s="174"/>
      <c r="D18" s="45">
        <v>212300770.52500001</v>
      </c>
      <c r="E18" s="45">
        <v>2138173.7779999999</v>
      </c>
      <c r="F18" s="169" t="s">
        <v>8</v>
      </c>
      <c r="G18" s="45">
        <v>214438944.303</v>
      </c>
      <c r="H18" s="45">
        <v>174502337.29899999</v>
      </c>
      <c r="I18" s="45">
        <v>4994711.9369999999</v>
      </c>
      <c r="J18" s="127">
        <v>39936607.004000001</v>
      </c>
    </row>
    <row r="19" spans="1:12" s="168" customFormat="1" ht="20.100000000000001" customHeight="1" x14ac:dyDescent="0.15">
      <c r="A19" s="139"/>
      <c r="B19" s="174" t="s">
        <v>15</v>
      </c>
      <c r="C19" s="174"/>
      <c r="D19" s="169" t="s">
        <v>8</v>
      </c>
      <c r="E19" s="169" t="s">
        <v>8</v>
      </c>
      <c r="F19" s="169" t="s">
        <v>8</v>
      </c>
      <c r="G19" s="169" t="s">
        <v>8</v>
      </c>
      <c r="H19" s="169" t="s">
        <v>8</v>
      </c>
      <c r="I19" s="169" t="s">
        <v>8</v>
      </c>
      <c r="J19" s="169" t="s">
        <v>8</v>
      </c>
    </row>
    <row r="20" spans="1:12" s="168" customFormat="1" ht="20.100000000000001" customHeight="1" x14ac:dyDescent="0.15">
      <c r="A20" s="139"/>
      <c r="B20" s="177" t="s">
        <v>159</v>
      </c>
      <c r="C20" s="177"/>
      <c r="D20" s="46">
        <v>2664257.4619999998</v>
      </c>
      <c r="E20" s="45">
        <v>1019301.642</v>
      </c>
      <c r="F20" s="142">
        <v>2136535.1770000001</v>
      </c>
      <c r="G20" s="45">
        <v>1547023.9269999999</v>
      </c>
      <c r="H20" s="169" t="s">
        <v>8</v>
      </c>
      <c r="I20" s="169" t="s">
        <v>8</v>
      </c>
      <c r="J20" s="127">
        <v>1547023.9269999999</v>
      </c>
    </row>
    <row r="21" spans="1:12" s="168" customFormat="1" ht="20.100000000000001" customHeight="1" x14ac:dyDescent="0.15">
      <c r="A21" s="139"/>
      <c r="B21" s="174" t="s">
        <v>162</v>
      </c>
      <c r="C21" s="174"/>
      <c r="D21" s="45">
        <v>11230288.689999999</v>
      </c>
      <c r="E21" s="45">
        <v>1125471</v>
      </c>
      <c r="F21" s="45">
        <v>477026</v>
      </c>
      <c r="G21" s="45">
        <v>11878734</v>
      </c>
      <c r="H21" s="45">
        <v>7843810</v>
      </c>
      <c r="I21" s="45">
        <v>412806</v>
      </c>
      <c r="J21" s="127">
        <v>4034924</v>
      </c>
    </row>
    <row r="22" spans="1:12" s="168" customFormat="1" ht="20.100000000000001" customHeight="1" x14ac:dyDescent="0.15">
      <c r="A22" s="139"/>
      <c r="B22" s="180" t="s">
        <v>3</v>
      </c>
      <c r="C22" s="180"/>
      <c r="D22" s="170">
        <v>761736833.97099996</v>
      </c>
      <c r="E22" s="170">
        <v>21121667.708000001</v>
      </c>
      <c r="F22" s="170">
        <v>11125415.723999999</v>
      </c>
      <c r="G22" s="170">
        <v>772625180.68499994</v>
      </c>
      <c r="H22" s="170">
        <v>349769884.10000002</v>
      </c>
      <c r="I22" s="170">
        <v>10922783.291000001</v>
      </c>
      <c r="J22" s="170">
        <v>422855296.46899998</v>
      </c>
    </row>
    <row r="23" spans="1:12" x14ac:dyDescent="0.15">
      <c r="A23" s="37"/>
      <c r="B23" s="37"/>
      <c r="C23" s="41"/>
      <c r="D23" s="42"/>
      <c r="E23" s="42"/>
      <c r="F23" s="42"/>
      <c r="G23" s="42"/>
      <c r="H23" s="42"/>
      <c r="I23" s="37"/>
      <c r="J23" s="37"/>
    </row>
    <row r="24" spans="1:12" x14ac:dyDescent="0.15">
      <c r="A24" s="37"/>
      <c r="B24" s="37"/>
      <c r="C24" s="41"/>
      <c r="D24" s="42"/>
      <c r="E24" s="42"/>
      <c r="F24" s="42"/>
      <c r="G24" s="42"/>
      <c r="H24" s="42"/>
      <c r="I24" s="37"/>
      <c r="J24" s="37"/>
    </row>
    <row r="25" spans="1:12" x14ac:dyDescent="0.15">
      <c r="A25" s="37"/>
      <c r="B25" s="37"/>
      <c r="C25" s="41"/>
      <c r="D25" s="42"/>
      <c r="E25" s="42"/>
      <c r="F25" s="42"/>
      <c r="G25" s="42"/>
      <c r="H25" s="42"/>
      <c r="I25" s="37"/>
      <c r="J25" s="37"/>
    </row>
    <row r="26" spans="1:12" ht="20.100000000000001" customHeight="1" x14ac:dyDescent="0.15">
      <c r="A26" s="37"/>
      <c r="B26" s="43" t="s">
        <v>163</v>
      </c>
      <c r="C26" s="43"/>
      <c r="D26" s="42"/>
      <c r="E26" s="42"/>
      <c r="F26" s="42"/>
      <c r="G26" s="42"/>
      <c r="H26" s="42"/>
      <c r="I26" s="37"/>
      <c r="J26" s="178" t="s">
        <v>16</v>
      </c>
      <c r="K26" s="178"/>
    </row>
    <row r="27" spans="1:12" ht="20.100000000000001" customHeight="1" x14ac:dyDescent="0.15">
      <c r="A27" s="37"/>
      <c r="B27" s="179" t="s">
        <v>9</v>
      </c>
      <c r="C27" s="179"/>
      <c r="D27" s="179" t="s">
        <v>164</v>
      </c>
      <c r="E27" s="179" t="s">
        <v>165</v>
      </c>
      <c r="F27" s="179" t="s">
        <v>166</v>
      </c>
      <c r="G27" s="179" t="s">
        <v>167</v>
      </c>
      <c r="H27" s="179" t="s">
        <v>168</v>
      </c>
      <c r="I27" s="179" t="s">
        <v>169</v>
      </c>
      <c r="J27" s="179" t="s">
        <v>170</v>
      </c>
      <c r="K27" s="179" t="s">
        <v>3</v>
      </c>
    </row>
    <row r="28" spans="1:12" ht="20.100000000000001" customHeight="1" x14ac:dyDescent="0.15">
      <c r="A28" s="37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2" s="168" customFormat="1" ht="20.100000000000001" customHeight="1" x14ac:dyDescent="0.15">
      <c r="A29" s="139"/>
      <c r="B29" s="174" t="s">
        <v>151</v>
      </c>
      <c r="C29" s="174"/>
      <c r="D29" s="45">
        <v>36151198.670000002</v>
      </c>
      <c r="E29" s="45">
        <v>148920956.64300001</v>
      </c>
      <c r="F29" s="45">
        <v>17793220.533</v>
      </c>
      <c r="G29" s="45">
        <v>9544306.6950000003</v>
      </c>
      <c r="H29" s="45">
        <v>4385948.6330000004</v>
      </c>
      <c r="I29" s="45">
        <v>5445004.04</v>
      </c>
      <c r="J29" s="45">
        <v>59352915</v>
      </c>
      <c r="K29" s="45">
        <v>281593550.21399999</v>
      </c>
      <c r="L29" s="172"/>
    </row>
    <row r="30" spans="1:12" s="168" customFormat="1" ht="20.100000000000001" customHeight="1" x14ac:dyDescent="0.15">
      <c r="A30" s="139"/>
      <c r="B30" s="177" t="s">
        <v>161</v>
      </c>
      <c r="C30" s="177"/>
      <c r="D30" s="170">
        <v>16250690.15</v>
      </c>
      <c r="E30" s="170">
        <v>121632423.169</v>
      </c>
      <c r="F30" s="170">
        <v>8738692.4639999997</v>
      </c>
      <c r="G30" s="170">
        <v>2976003.3429999999</v>
      </c>
      <c r="H30" s="170">
        <v>2889987.4780000001</v>
      </c>
      <c r="I30" s="170">
        <v>2287875.9240000001</v>
      </c>
      <c r="J30" s="170">
        <v>37029289</v>
      </c>
      <c r="K30" s="170">
        <v>191804962</v>
      </c>
      <c r="L30" s="172"/>
    </row>
    <row r="31" spans="1:12" s="168" customFormat="1" ht="20.100000000000001" customHeight="1" x14ac:dyDescent="0.15">
      <c r="A31" s="139"/>
      <c r="B31" s="177" t="s">
        <v>153</v>
      </c>
      <c r="C31" s="177"/>
      <c r="D31" s="169" t="s">
        <v>8</v>
      </c>
      <c r="E31" s="169" t="s">
        <v>8</v>
      </c>
      <c r="F31" s="169" t="s">
        <v>8</v>
      </c>
      <c r="G31" s="169" t="s">
        <v>8</v>
      </c>
      <c r="H31" s="169" t="s">
        <v>8</v>
      </c>
      <c r="I31" s="169" t="s">
        <v>8</v>
      </c>
      <c r="J31" s="169" t="s">
        <v>8</v>
      </c>
      <c r="K31" s="169" t="s">
        <v>8</v>
      </c>
    </row>
    <row r="32" spans="1:12" s="168" customFormat="1" ht="20.100000000000001" customHeight="1" x14ac:dyDescent="0.15">
      <c r="A32" s="139"/>
      <c r="B32" s="174" t="s">
        <v>154</v>
      </c>
      <c r="C32" s="174"/>
      <c r="D32" s="170">
        <v>19327332.056000002</v>
      </c>
      <c r="E32" s="170">
        <v>25624100.02</v>
      </c>
      <c r="F32" s="170">
        <v>8748289.7090000007</v>
      </c>
      <c r="G32" s="170">
        <v>2989346.3089999999</v>
      </c>
      <c r="H32" s="170">
        <v>1449355.32</v>
      </c>
      <c r="I32" s="170">
        <v>2602246.219</v>
      </c>
      <c r="J32" s="170">
        <v>21588115</v>
      </c>
      <c r="K32" s="170">
        <v>82328784</v>
      </c>
      <c r="L32" s="172"/>
    </row>
    <row r="33" spans="1:12" s="168" customFormat="1" ht="20.100000000000001" customHeight="1" x14ac:dyDescent="0.15">
      <c r="A33" s="139"/>
      <c r="B33" s="177" t="s">
        <v>155</v>
      </c>
      <c r="C33" s="177"/>
      <c r="D33" s="170">
        <v>573176.46400000004</v>
      </c>
      <c r="E33" s="170">
        <v>637154.45400000003</v>
      </c>
      <c r="F33" s="170">
        <v>190596</v>
      </c>
      <c r="G33" s="170">
        <v>1195493.443</v>
      </c>
      <c r="H33" s="170">
        <v>31605.834999999999</v>
      </c>
      <c r="I33" s="170">
        <v>554881.897</v>
      </c>
      <c r="J33" s="170">
        <v>574535</v>
      </c>
      <c r="K33" s="170">
        <v>3757443</v>
      </c>
      <c r="L33" s="172"/>
    </row>
    <row r="34" spans="1:12" s="168" customFormat="1" ht="20.100000000000001" customHeight="1" x14ac:dyDescent="0.15">
      <c r="A34" s="139"/>
      <c r="B34" s="177" t="s">
        <v>156</v>
      </c>
      <c r="C34" s="177"/>
      <c r="D34" s="169" t="s">
        <v>8</v>
      </c>
      <c r="E34" s="169" t="s">
        <v>8</v>
      </c>
      <c r="F34" s="169" t="s">
        <v>8</v>
      </c>
      <c r="G34" s="169" t="s">
        <v>8</v>
      </c>
      <c r="H34" s="169" t="s">
        <v>8</v>
      </c>
      <c r="I34" s="169" t="s">
        <v>8</v>
      </c>
      <c r="J34" s="169" t="s">
        <v>8</v>
      </c>
      <c r="K34" s="169" t="s">
        <v>8</v>
      </c>
    </row>
    <row r="35" spans="1:12" s="168" customFormat="1" ht="20.100000000000001" customHeight="1" x14ac:dyDescent="0.15">
      <c r="A35" s="139"/>
      <c r="B35" s="174" t="s">
        <v>157</v>
      </c>
      <c r="C35" s="174"/>
      <c r="D35" s="169" t="s">
        <v>8</v>
      </c>
      <c r="E35" s="169" t="s">
        <v>8</v>
      </c>
      <c r="F35" s="169" t="s">
        <v>8</v>
      </c>
      <c r="G35" s="169" t="s">
        <v>8</v>
      </c>
      <c r="H35" s="169" t="s">
        <v>8</v>
      </c>
      <c r="I35" s="169" t="s">
        <v>8</v>
      </c>
      <c r="J35" s="169" t="s">
        <v>8</v>
      </c>
      <c r="K35" s="169" t="s">
        <v>8</v>
      </c>
    </row>
    <row r="36" spans="1:12" s="168" customFormat="1" ht="20.100000000000001" customHeight="1" x14ac:dyDescent="0.15">
      <c r="A36" s="139"/>
      <c r="B36" s="177" t="s">
        <v>158</v>
      </c>
      <c r="C36" s="177"/>
      <c r="D36" s="169" t="s">
        <v>8</v>
      </c>
      <c r="E36" s="169" t="s">
        <v>8</v>
      </c>
      <c r="F36" s="169" t="s">
        <v>8</v>
      </c>
      <c r="G36" s="169" t="s">
        <v>8</v>
      </c>
      <c r="H36" s="169" t="s">
        <v>8</v>
      </c>
      <c r="I36" s="169" t="s">
        <v>8</v>
      </c>
      <c r="J36" s="169" t="s">
        <v>8</v>
      </c>
      <c r="K36" s="169" t="s">
        <v>8</v>
      </c>
    </row>
    <row r="37" spans="1:12" s="168" customFormat="1" ht="20.100000000000001" customHeight="1" x14ac:dyDescent="0.15">
      <c r="A37" s="139"/>
      <c r="B37" s="177" t="s">
        <v>15</v>
      </c>
      <c r="C37" s="177"/>
      <c r="D37" s="169" t="s">
        <v>8</v>
      </c>
      <c r="E37" s="169" t="s">
        <v>8</v>
      </c>
      <c r="F37" s="169" t="s">
        <v>8</v>
      </c>
      <c r="G37" s="169" t="s">
        <v>8</v>
      </c>
      <c r="H37" s="169" t="s">
        <v>8</v>
      </c>
      <c r="I37" s="169" t="s">
        <v>8</v>
      </c>
      <c r="J37" s="169" t="s">
        <v>8</v>
      </c>
      <c r="K37" s="169" t="s">
        <v>8</v>
      </c>
    </row>
    <row r="38" spans="1:12" s="168" customFormat="1" ht="20.100000000000001" customHeight="1" x14ac:dyDescent="0.15">
      <c r="A38" s="139"/>
      <c r="B38" s="177" t="s">
        <v>159</v>
      </c>
      <c r="C38" s="177"/>
      <c r="D38" s="169" t="s">
        <v>8</v>
      </c>
      <c r="E38" s="170">
        <v>1027279</v>
      </c>
      <c r="F38" s="170">
        <v>115642.36</v>
      </c>
      <c r="G38" s="171">
        <v>2383463.6</v>
      </c>
      <c r="H38" s="171">
        <v>15000</v>
      </c>
      <c r="I38" s="169" t="s">
        <v>8</v>
      </c>
      <c r="J38" s="171">
        <v>160976</v>
      </c>
      <c r="K38" s="170">
        <v>3702361</v>
      </c>
      <c r="L38" s="172"/>
    </row>
    <row r="39" spans="1:12" s="168" customFormat="1" ht="20.100000000000001" customHeight="1" x14ac:dyDescent="0.15">
      <c r="A39" s="139"/>
      <c r="B39" s="177" t="s">
        <v>160</v>
      </c>
      <c r="C39" s="177"/>
      <c r="D39" s="170">
        <v>135019978.55899999</v>
      </c>
      <c r="E39" s="169" t="s">
        <v>8</v>
      </c>
      <c r="F39" s="171">
        <v>488295.71299999999</v>
      </c>
      <c r="G39" s="171">
        <v>1157213.912</v>
      </c>
      <c r="H39" s="171">
        <v>263044.45500000002</v>
      </c>
      <c r="I39" s="171">
        <v>112441.683</v>
      </c>
      <c r="J39" s="171">
        <v>185848.26299999998</v>
      </c>
      <c r="K39" s="170">
        <v>137226823</v>
      </c>
      <c r="L39" s="172"/>
    </row>
    <row r="40" spans="1:12" s="168" customFormat="1" ht="20.100000000000001" customHeight="1" x14ac:dyDescent="0.15">
      <c r="A40" s="139"/>
      <c r="B40" s="177" t="s">
        <v>161</v>
      </c>
      <c r="C40" s="177"/>
      <c r="D40" s="170">
        <v>83876617.809</v>
      </c>
      <c r="E40" s="169" t="s">
        <v>8</v>
      </c>
      <c r="F40" s="171">
        <v>488295.71299999999</v>
      </c>
      <c r="G40" s="171">
        <v>1155321.912</v>
      </c>
      <c r="H40" s="171">
        <v>263044.45500000002</v>
      </c>
      <c r="I40" s="171">
        <v>112441.683</v>
      </c>
      <c r="J40" s="171">
        <v>29190.894</v>
      </c>
      <c r="K40" s="170">
        <v>85924912.466000006</v>
      </c>
      <c r="L40" s="172"/>
    </row>
    <row r="41" spans="1:12" s="168" customFormat="1" ht="20.100000000000001" customHeight="1" x14ac:dyDescent="0.15">
      <c r="A41" s="139"/>
      <c r="B41" s="177" t="s">
        <v>154</v>
      </c>
      <c r="C41" s="177"/>
      <c r="D41" s="170">
        <v>9736399.6630000006</v>
      </c>
      <c r="E41" s="169" t="s">
        <v>8</v>
      </c>
      <c r="F41" s="169" t="s">
        <v>8</v>
      </c>
      <c r="G41" s="169" t="s">
        <v>8</v>
      </c>
      <c r="H41" s="169" t="s">
        <v>8</v>
      </c>
      <c r="I41" s="169" t="s">
        <v>8</v>
      </c>
      <c r="J41" s="171">
        <v>81879.524999999994</v>
      </c>
      <c r="K41" s="170">
        <v>9818279.1879999992</v>
      </c>
      <c r="L41" s="172"/>
    </row>
    <row r="42" spans="1:12" s="168" customFormat="1" ht="20.100000000000001" customHeight="1" x14ac:dyDescent="0.15">
      <c r="A42" s="139"/>
      <c r="B42" s="174" t="s">
        <v>155</v>
      </c>
      <c r="C42" s="174"/>
      <c r="D42" s="170">
        <v>39859937.159999996</v>
      </c>
      <c r="E42" s="169" t="s">
        <v>8</v>
      </c>
      <c r="F42" s="169" t="s">
        <v>8</v>
      </c>
      <c r="G42" s="171">
        <v>1892</v>
      </c>
      <c r="H42" s="169" t="s">
        <v>8</v>
      </c>
      <c r="I42" s="169" t="s">
        <v>8</v>
      </c>
      <c r="J42" s="171">
        <v>74777.843999999997</v>
      </c>
      <c r="K42" s="170">
        <v>39936607.004000001</v>
      </c>
      <c r="L42" s="172"/>
    </row>
    <row r="43" spans="1:12" s="168" customFormat="1" ht="20.100000000000001" customHeight="1" x14ac:dyDescent="0.15">
      <c r="A43" s="139"/>
      <c r="B43" s="177" t="s">
        <v>15</v>
      </c>
      <c r="C43" s="177"/>
      <c r="D43" s="169" t="s">
        <v>8</v>
      </c>
      <c r="E43" s="169" t="s">
        <v>8</v>
      </c>
      <c r="F43" s="169" t="s">
        <v>8</v>
      </c>
      <c r="G43" s="169" t="s">
        <v>8</v>
      </c>
      <c r="H43" s="169" t="s">
        <v>8</v>
      </c>
      <c r="I43" s="169" t="s">
        <v>8</v>
      </c>
      <c r="J43" s="169" t="s">
        <v>8</v>
      </c>
      <c r="K43" s="169" t="s">
        <v>8</v>
      </c>
    </row>
    <row r="44" spans="1:12" s="168" customFormat="1" ht="20.100000000000001" customHeight="1" x14ac:dyDescent="0.15">
      <c r="A44" s="139"/>
      <c r="B44" s="174" t="s">
        <v>159</v>
      </c>
      <c r="C44" s="174"/>
      <c r="D44" s="170">
        <v>1547023.9269999999</v>
      </c>
      <c r="E44" s="169" t="s">
        <v>8</v>
      </c>
      <c r="F44" s="169" t="s">
        <v>8</v>
      </c>
      <c r="G44" s="169" t="s">
        <v>8</v>
      </c>
      <c r="H44" s="169" t="s">
        <v>8</v>
      </c>
      <c r="I44" s="169" t="s">
        <v>8</v>
      </c>
      <c r="J44" s="169" t="s">
        <v>8</v>
      </c>
      <c r="K44" s="170">
        <v>1547023.9269999999</v>
      </c>
      <c r="L44" s="172"/>
    </row>
    <row r="45" spans="1:12" s="168" customFormat="1" ht="20.100000000000001" customHeight="1" x14ac:dyDescent="0.15">
      <c r="A45" s="139"/>
      <c r="B45" s="175" t="s">
        <v>162</v>
      </c>
      <c r="C45" s="175"/>
      <c r="D45" s="170">
        <v>14062.503000000001</v>
      </c>
      <c r="E45" s="170">
        <v>1383258</v>
      </c>
      <c r="F45" s="170">
        <v>94204</v>
      </c>
      <c r="G45" s="170">
        <v>209757</v>
      </c>
      <c r="H45" s="170">
        <v>48797.4</v>
      </c>
      <c r="I45" s="170">
        <v>458128.35</v>
      </c>
      <c r="J45" s="170">
        <v>1826716.8529999999</v>
      </c>
      <c r="K45" s="170">
        <v>4034924</v>
      </c>
      <c r="L45" s="172"/>
    </row>
    <row r="46" spans="1:12" ht="20.100000000000001" customHeight="1" x14ac:dyDescent="0.15">
      <c r="A46" s="37"/>
      <c r="B46" s="176" t="s">
        <v>3</v>
      </c>
      <c r="C46" s="176"/>
      <c r="D46" s="44">
        <v>171185239.73199996</v>
      </c>
      <c r="E46" s="44">
        <v>150304214.64300001</v>
      </c>
      <c r="F46" s="44">
        <v>18375720.245999999</v>
      </c>
      <c r="G46" s="44">
        <v>10911277.607000001</v>
      </c>
      <c r="H46" s="44">
        <v>4697790.4880000008</v>
      </c>
      <c r="I46" s="44">
        <v>6015574.0729999999</v>
      </c>
      <c r="J46" s="44">
        <v>61365480.115999997</v>
      </c>
      <c r="K46" s="44">
        <v>422855296.21399999</v>
      </c>
      <c r="L46" s="173"/>
    </row>
    <row r="47" spans="1:12" x14ac:dyDescent="0.15">
      <c r="A47" s="37"/>
      <c r="B47" s="37"/>
      <c r="C47" s="37"/>
      <c r="D47" s="36"/>
      <c r="E47" s="36"/>
      <c r="F47" s="36"/>
      <c r="G47" s="36"/>
      <c r="H47" s="36"/>
      <c r="I47" s="36"/>
      <c r="J47" s="36"/>
    </row>
    <row r="48" spans="1:12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65" s="36" customFormat="1" x14ac:dyDescent="0.15"/>
    <row r="66" s="36" customFormat="1" x14ac:dyDescent="0.15"/>
  </sheetData>
  <mergeCells count="48">
    <mergeCell ref="B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J26:K26"/>
    <mergeCell ref="B27:C28"/>
    <mergeCell ref="D27:D28"/>
    <mergeCell ref="E27:E28"/>
    <mergeCell ref="F27:F28"/>
    <mergeCell ref="G27:G28"/>
    <mergeCell ref="H27:H28"/>
    <mergeCell ref="I27:I28"/>
    <mergeCell ref="J27:J28"/>
    <mergeCell ref="K27:K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4:C44"/>
    <mergeCell ref="B45:C45"/>
    <mergeCell ref="B46:C46"/>
    <mergeCell ref="B39:C39"/>
    <mergeCell ref="B40:C40"/>
    <mergeCell ref="B41:C41"/>
    <mergeCell ref="B42:C42"/>
    <mergeCell ref="B43:C43"/>
  </mergeCells>
  <phoneticPr fontId="36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115" zoomScaleNormal="115" workbookViewId="0">
      <selection activeCell="D7" sqref="D7"/>
    </sheetView>
  </sheetViews>
  <sheetFormatPr defaultRowHeight="27" customHeight="1" x14ac:dyDescent="0.15"/>
  <cols>
    <col min="1" max="1" width="24.5" style="1" customWidth="1"/>
    <col min="2" max="2" width="30.875" style="1" customWidth="1"/>
    <col min="3" max="3" width="10.5" style="1" bestFit="1" customWidth="1"/>
    <col min="4" max="4" width="3" style="1" bestFit="1" customWidth="1"/>
    <col min="5" max="5" width="45" style="1" customWidth="1"/>
    <col min="6" max="256" width="9" style="1"/>
    <col min="257" max="257" width="50.625" style="1" customWidth="1"/>
    <col min="258" max="258" width="32.375" style="1" customWidth="1"/>
    <col min="259" max="259" width="10.5" style="1" bestFit="1" customWidth="1"/>
    <col min="260" max="260" width="3" style="1" bestFit="1" customWidth="1"/>
    <col min="261" max="261" width="45" style="1" customWidth="1"/>
    <col min="262" max="512" width="9" style="1"/>
    <col min="513" max="513" width="50.625" style="1" customWidth="1"/>
    <col min="514" max="514" width="32.375" style="1" customWidth="1"/>
    <col min="515" max="515" width="10.5" style="1" bestFit="1" customWidth="1"/>
    <col min="516" max="516" width="3" style="1" bestFit="1" customWidth="1"/>
    <col min="517" max="517" width="45" style="1" customWidth="1"/>
    <col min="518" max="768" width="9" style="1"/>
    <col min="769" max="769" width="50.625" style="1" customWidth="1"/>
    <col min="770" max="770" width="32.375" style="1" customWidth="1"/>
    <col min="771" max="771" width="10.5" style="1" bestFit="1" customWidth="1"/>
    <col min="772" max="772" width="3" style="1" bestFit="1" customWidth="1"/>
    <col min="773" max="773" width="45" style="1" customWidth="1"/>
    <col min="774" max="1024" width="9" style="1"/>
    <col min="1025" max="1025" width="50.625" style="1" customWidth="1"/>
    <col min="1026" max="1026" width="32.375" style="1" customWidth="1"/>
    <col min="1027" max="1027" width="10.5" style="1" bestFit="1" customWidth="1"/>
    <col min="1028" max="1028" width="3" style="1" bestFit="1" customWidth="1"/>
    <col min="1029" max="1029" width="45" style="1" customWidth="1"/>
    <col min="1030" max="1280" width="9" style="1"/>
    <col min="1281" max="1281" width="50.625" style="1" customWidth="1"/>
    <col min="1282" max="1282" width="32.375" style="1" customWidth="1"/>
    <col min="1283" max="1283" width="10.5" style="1" bestFit="1" customWidth="1"/>
    <col min="1284" max="1284" width="3" style="1" bestFit="1" customWidth="1"/>
    <col min="1285" max="1285" width="45" style="1" customWidth="1"/>
    <col min="1286" max="1536" width="9" style="1"/>
    <col min="1537" max="1537" width="50.625" style="1" customWidth="1"/>
    <col min="1538" max="1538" width="32.375" style="1" customWidth="1"/>
    <col min="1539" max="1539" width="10.5" style="1" bestFit="1" customWidth="1"/>
    <col min="1540" max="1540" width="3" style="1" bestFit="1" customWidth="1"/>
    <col min="1541" max="1541" width="45" style="1" customWidth="1"/>
    <col min="1542" max="1792" width="9" style="1"/>
    <col min="1793" max="1793" width="50.625" style="1" customWidth="1"/>
    <col min="1794" max="1794" width="32.375" style="1" customWidth="1"/>
    <col min="1795" max="1795" width="10.5" style="1" bestFit="1" customWidth="1"/>
    <col min="1796" max="1796" width="3" style="1" bestFit="1" customWidth="1"/>
    <col min="1797" max="1797" width="45" style="1" customWidth="1"/>
    <col min="1798" max="2048" width="9" style="1"/>
    <col min="2049" max="2049" width="50.625" style="1" customWidth="1"/>
    <col min="2050" max="2050" width="32.375" style="1" customWidth="1"/>
    <col min="2051" max="2051" width="10.5" style="1" bestFit="1" customWidth="1"/>
    <col min="2052" max="2052" width="3" style="1" bestFit="1" customWidth="1"/>
    <col min="2053" max="2053" width="45" style="1" customWidth="1"/>
    <col min="2054" max="2304" width="9" style="1"/>
    <col min="2305" max="2305" width="50.625" style="1" customWidth="1"/>
    <col min="2306" max="2306" width="32.375" style="1" customWidth="1"/>
    <col min="2307" max="2307" width="10.5" style="1" bestFit="1" customWidth="1"/>
    <col min="2308" max="2308" width="3" style="1" bestFit="1" customWidth="1"/>
    <col min="2309" max="2309" width="45" style="1" customWidth="1"/>
    <col min="2310" max="2560" width="9" style="1"/>
    <col min="2561" max="2561" width="50.625" style="1" customWidth="1"/>
    <col min="2562" max="2562" width="32.375" style="1" customWidth="1"/>
    <col min="2563" max="2563" width="10.5" style="1" bestFit="1" customWidth="1"/>
    <col min="2564" max="2564" width="3" style="1" bestFit="1" customWidth="1"/>
    <col min="2565" max="2565" width="45" style="1" customWidth="1"/>
    <col min="2566" max="2816" width="9" style="1"/>
    <col min="2817" max="2817" width="50.625" style="1" customWidth="1"/>
    <col min="2818" max="2818" width="32.375" style="1" customWidth="1"/>
    <col min="2819" max="2819" width="10.5" style="1" bestFit="1" customWidth="1"/>
    <col min="2820" max="2820" width="3" style="1" bestFit="1" customWidth="1"/>
    <col min="2821" max="2821" width="45" style="1" customWidth="1"/>
    <col min="2822" max="3072" width="9" style="1"/>
    <col min="3073" max="3073" width="50.625" style="1" customWidth="1"/>
    <col min="3074" max="3074" width="32.375" style="1" customWidth="1"/>
    <col min="3075" max="3075" width="10.5" style="1" bestFit="1" customWidth="1"/>
    <col min="3076" max="3076" width="3" style="1" bestFit="1" customWidth="1"/>
    <col min="3077" max="3077" width="45" style="1" customWidth="1"/>
    <col min="3078" max="3328" width="9" style="1"/>
    <col min="3329" max="3329" width="50.625" style="1" customWidth="1"/>
    <col min="3330" max="3330" width="32.375" style="1" customWidth="1"/>
    <col min="3331" max="3331" width="10.5" style="1" bestFit="1" customWidth="1"/>
    <col min="3332" max="3332" width="3" style="1" bestFit="1" customWidth="1"/>
    <col min="3333" max="3333" width="45" style="1" customWidth="1"/>
    <col min="3334" max="3584" width="9" style="1"/>
    <col min="3585" max="3585" width="50.625" style="1" customWidth="1"/>
    <col min="3586" max="3586" width="32.375" style="1" customWidth="1"/>
    <col min="3587" max="3587" width="10.5" style="1" bestFit="1" customWidth="1"/>
    <col min="3588" max="3588" width="3" style="1" bestFit="1" customWidth="1"/>
    <col min="3589" max="3589" width="45" style="1" customWidth="1"/>
    <col min="3590" max="3840" width="9" style="1"/>
    <col min="3841" max="3841" width="50.625" style="1" customWidth="1"/>
    <col min="3842" max="3842" width="32.375" style="1" customWidth="1"/>
    <col min="3843" max="3843" width="10.5" style="1" bestFit="1" customWidth="1"/>
    <col min="3844" max="3844" width="3" style="1" bestFit="1" customWidth="1"/>
    <col min="3845" max="3845" width="45" style="1" customWidth="1"/>
    <col min="3846" max="4096" width="9" style="1"/>
    <col min="4097" max="4097" width="50.625" style="1" customWidth="1"/>
    <col min="4098" max="4098" width="32.375" style="1" customWidth="1"/>
    <col min="4099" max="4099" width="10.5" style="1" bestFit="1" customWidth="1"/>
    <col min="4100" max="4100" width="3" style="1" bestFit="1" customWidth="1"/>
    <col min="4101" max="4101" width="45" style="1" customWidth="1"/>
    <col min="4102" max="4352" width="9" style="1"/>
    <col min="4353" max="4353" width="50.625" style="1" customWidth="1"/>
    <col min="4354" max="4354" width="32.375" style="1" customWidth="1"/>
    <col min="4355" max="4355" width="10.5" style="1" bestFit="1" customWidth="1"/>
    <col min="4356" max="4356" width="3" style="1" bestFit="1" customWidth="1"/>
    <col min="4357" max="4357" width="45" style="1" customWidth="1"/>
    <col min="4358" max="4608" width="9" style="1"/>
    <col min="4609" max="4609" width="50.625" style="1" customWidth="1"/>
    <col min="4610" max="4610" width="32.375" style="1" customWidth="1"/>
    <col min="4611" max="4611" width="10.5" style="1" bestFit="1" customWidth="1"/>
    <col min="4612" max="4612" width="3" style="1" bestFit="1" customWidth="1"/>
    <col min="4613" max="4613" width="45" style="1" customWidth="1"/>
    <col min="4614" max="4864" width="9" style="1"/>
    <col min="4865" max="4865" width="50.625" style="1" customWidth="1"/>
    <col min="4866" max="4866" width="32.375" style="1" customWidth="1"/>
    <col min="4867" max="4867" width="10.5" style="1" bestFit="1" customWidth="1"/>
    <col min="4868" max="4868" width="3" style="1" bestFit="1" customWidth="1"/>
    <col min="4869" max="4869" width="45" style="1" customWidth="1"/>
    <col min="4870" max="5120" width="9" style="1"/>
    <col min="5121" max="5121" width="50.625" style="1" customWidth="1"/>
    <col min="5122" max="5122" width="32.375" style="1" customWidth="1"/>
    <col min="5123" max="5123" width="10.5" style="1" bestFit="1" customWidth="1"/>
    <col min="5124" max="5124" width="3" style="1" bestFit="1" customWidth="1"/>
    <col min="5125" max="5125" width="45" style="1" customWidth="1"/>
    <col min="5126" max="5376" width="9" style="1"/>
    <col min="5377" max="5377" width="50.625" style="1" customWidth="1"/>
    <col min="5378" max="5378" width="32.375" style="1" customWidth="1"/>
    <col min="5379" max="5379" width="10.5" style="1" bestFit="1" customWidth="1"/>
    <col min="5380" max="5380" width="3" style="1" bestFit="1" customWidth="1"/>
    <col min="5381" max="5381" width="45" style="1" customWidth="1"/>
    <col min="5382" max="5632" width="9" style="1"/>
    <col min="5633" max="5633" width="50.625" style="1" customWidth="1"/>
    <col min="5634" max="5634" width="32.375" style="1" customWidth="1"/>
    <col min="5635" max="5635" width="10.5" style="1" bestFit="1" customWidth="1"/>
    <col min="5636" max="5636" width="3" style="1" bestFit="1" customWidth="1"/>
    <col min="5637" max="5637" width="45" style="1" customWidth="1"/>
    <col min="5638" max="5888" width="9" style="1"/>
    <col min="5889" max="5889" width="50.625" style="1" customWidth="1"/>
    <col min="5890" max="5890" width="32.375" style="1" customWidth="1"/>
    <col min="5891" max="5891" width="10.5" style="1" bestFit="1" customWidth="1"/>
    <col min="5892" max="5892" width="3" style="1" bestFit="1" customWidth="1"/>
    <col min="5893" max="5893" width="45" style="1" customWidth="1"/>
    <col min="5894" max="6144" width="9" style="1"/>
    <col min="6145" max="6145" width="50.625" style="1" customWidth="1"/>
    <col min="6146" max="6146" width="32.375" style="1" customWidth="1"/>
    <col min="6147" max="6147" width="10.5" style="1" bestFit="1" customWidth="1"/>
    <col min="6148" max="6148" width="3" style="1" bestFit="1" customWidth="1"/>
    <col min="6149" max="6149" width="45" style="1" customWidth="1"/>
    <col min="6150" max="6400" width="9" style="1"/>
    <col min="6401" max="6401" width="50.625" style="1" customWidth="1"/>
    <col min="6402" max="6402" width="32.375" style="1" customWidth="1"/>
    <col min="6403" max="6403" width="10.5" style="1" bestFit="1" customWidth="1"/>
    <col min="6404" max="6404" width="3" style="1" bestFit="1" customWidth="1"/>
    <col min="6405" max="6405" width="45" style="1" customWidth="1"/>
    <col min="6406" max="6656" width="9" style="1"/>
    <col min="6657" max="6657" width="50.625" style="1" customWidth="1"/>
    <col min="6658" max="6658" width="32.375" style="1" customWidth="1"/>
    <col min="6659" max="6659" width="10.5" style="1" bestFit="1" customWidth="1"/>
    <col min="6660" max="6660" width="3" style="1" bestFit="1" customWidth="1"/>
    <col min="6661" max="6661" width="45" style="1" customWidth="1"/>
    <col min="6662" max="6912" width="9" style="1"/>
    <col min="6913" max="6913" width="50.625" style="1" customWidth="1"/>
    <col min="6914" max="6914" width="32.375" style="1" customWidth="1"/>
    <col min="6915" max="6915" width="10.5" style="1" bestFit="1" customWidth="1"/>
    <col min="6916" max="6916" width="3" style="1" bestFit="1" customWidth="1"/>
    <col min="6917" max="6917" width="45" style="1" customWidth="1"/>
    <col min="6918" max="7168" width="9" style="1"/>
    <col min="7169" max="7169" width="50.625" style="1" customWidth="1"/>
    <col min="7170" max="7170" width="32.375" style="1" customWidth="1"/>
    <col min="7171" max="7171" width="10.5" style="1" bestFit="1" customWidth="1"/>
    <col min="7172" max="7172" width="3" style="1" bestFit="1" customWidth="1"/>
    <col min="7173" max="7173" width="45" style="1" customWidth="1"/>
    <col min="7174" max="7424" width="9" style="1"/>
    <col min="7425" max="7425" width="50.625" style="1" customWidth="1"/>
    <col min="7426" max="7426" width="32.375" style="1" customWidth="1"/>
    <col min="7427" max="7427" width="10.5" style="1" bestFit="1" customWidth="1"/>
    <col min="7428" max="7428" width="3" style="1" bestFit="1" customWidth="1"/>
    <col min="7429" max="7429" width="45" style="1" customWidth="1"/>
    <col min="7430" max="7680" width="9" style="1"/>
    <col min="7681" max="7681" width="50.625" style="1" customWidth="1"/>
    <col min="7682" max="7682" width="32.375" style="1" customWidth="1"/>
    <col min="7683" max="7683" width="10.5" style="1" bestFit="1" customWidth="1"/>
    <col min="7684" max="7684" width="3" style="1" bestFit="1" customWidth="1"/>
    <col min="7685" max="7685" width="45" style="1" customWidth="1"/>
    <col min="7686" max="7936" width="9" style="1"/>
    <col min="7937" max="7937" width="50.625" style="1" customWidth="1"/>
    <col min="7938" max="7938" width="32.375" style="1" customWidth="1"/>
    <col min="7939" max="7939" width="10.5" style="1" bestFit="1" customWidth="1"/>
    <col min="7940" max="7940" width="3" style="1" bestFit="1" customWidth="1"/>
    <col min="7941" max="7941" width="45" style="1" customWidth="1"/>
    <col min="7942" max="8192" width="9" style="1"/>
    <col min="8193" max="8193" width="50.625" style="1" customWidth="1"/>
    <col min="8194" max="8194" width="32.375" style="1" customWidth="1"/>
    <col min="8195" max="8195" width="10.5" style="1" bestFit="1" customWidth="1"/>
    <col min="8196" max="8196" width="3" style="1" bestFit="1" customWidth="1"/>
    <col min="8197" max="8197" width="45" style="1" customWidth="1"/>
    <col min="8198" max="8448" width="9" style="1"/>
    <col min="8449" max="8449" width="50.625" style="1" customWidth="1"/>
    <col min="8450" max="8450" width="32.375" style="1" customWidth="1"/>
    <col min="8451" max="8451" width="10.5" style="1" bestFit="1" customWidth="1"/>
    <col min="8452" max="8452" width="3" style="1" bestFit="1" customWidth="1"/>
    <col min="8453" max="8453" width="45" style="1" customWidth="1"/>
    <col min="8454" max="8704" width="9" style="1"/>
    <col min="8705" max="8705" width="50.625" style="1" customWidth="1"/>
    <col min="8706" max="8706" width="32.375" style="1" customWidth="1"/>
    <col min="8707" max="8707" width="10.5" style="1" bestFit="1" customWidth="1"/>
    <col min="8708" max="8708" width="3" style="1" bestFit="1" customWidth="1"/>
    <col min="8709" max="8709" width="45" style="1" customWidth="1"/>
    <col min="8710" max="8960" width="9" style="1"/>
    <col min="8961" max="8961" width="50.625" style="1" customWidth="1"/>
    <col min="8962" max="8962" width="32.375" style="1" customWidth="1"/>
    <col min="8963" max="8963" width="10.5" style="1" bestFit="1" customWidth="1"/>
    <col min="8964" max="8964" width="3" style="1" bestFit="1" customWidth="1"/>
    <col min="8965" max="8965" width="45" style="1" customWidth="1"/>
    <col min="8966" max="9216" width="9" style="1"/>
    <col min="9217" max="9217" width="50.625" style="1" customWidth="1"/>
    <col min="9218" max="9218" width="32.375" style="1" customWidth="1"/>
    <col min="9219" max="9219" width="10.5" style="1" bestFit="1" customWidth="1"/>
    <col min="9220" max="9220" width="3" style="1" bestFit="1" customWidth="1"/>
    <col min="9221" max="9221" width="45" style="1" customWidth="1"/>
    <col min="9222" max="9472" width="9" style="1"/>
    <col min="9473" max="9473" width="50.625" style="1" customWidth="1"/>
    <col min="9474" max="9474" width="32.375" style="1" customWidth="1"/>
    <col min="9475" max="9475" width="10.5" style="1" bestFit="1" customWidth="1"/>
    <col min="9476" max="9476" width="3" style="1" bestFit="1" customWidth="1"/>
    <col min="9477" max="9477" width="45" style="1" customWidth="1"/>
    <col min="9478" max="9728" width="9" style="1"/>
    <col min="9729" max="9729" width="50.625" style="1" customWidth="1"/>
    <col min="9730" max="9730" width="32.375" style="1" customWidth="1"/>
    <col min="9731" max="9731" width="10.5" style="1" bestFit="1" customWidth="1"/>
    <col min="9732" max="9732" width="3" style="1" bestFit="1" customWidth="1"/>
    <col min="9733" max="9733" width="45" style="1" customWidth="1"/>
    <col min="9734" max="9984" width="9" style="1"/>
    <col min="9985" max="9985" width="50.625" style="1" customWidth="1"/>
    <col min="9986" max="9986" width="32.375" style="1" customWidth="1"/>
    <col min="9987" max="9987" width="10.5" style="1" bestFit="1" customWidth="1"/>
    <col min="9988" max="9988" width="3" style="1" bestFit="1" customWidth="1"/>
    <col min="9989" max="9989" width="45" style="1" customWidth="1"/>
    <col min="9990" max="10240" width="9" style="1"/>
    <col min="10241" max="10241" width="50.625" style="1" customWidth="1"/>
    <col min="10242" max="10242" width="32.375" style="1" customWidth="1"/>
    <col min="10243" max="10243" width="10.5" style="1" bestFit="1" customWidth="1"/>
    <col min="10244" max="10244" width="3" style="1" bestFit="1" customWidth="1"/>
    <col min="10245" max="10245" width="45" style="1" customWidth="1"/>
    <col min="10246" max="10496" width="9" style="1"/>
    <col min="10497" max="10497" width="50.625" style="1" customWidth="1"/>
    <col min="10498" max="10498" width="32.375" style="1" customWidth="1"/>
    <col min="10499" max="10499" width="10.5" style="1" bestFit="1" customWidth="1"/>
    <col min="10500" max="10500" width="3" style="1" bestFit="1" customWidth="1"/>
    <col min="10501" max="10501" width="45" style="1" customWidth="1"/>
    <col min="10502" max="10752" width="9" style="1"/>
    <col min="10753" max="10753" width="50.625" style="1" customWidth="1"/>
    <col min="10754" max="10754" width="32.375" style="1" customWidth="1"/>
    <col min="10755" max="10755" width="10.5" style="1" bestFit="1" customWidth="1"/>
    <col min="10756" max="10756" width="3" style="1" bestFit="1" customWidth="1"/>
    <col min="10757" max="10757" width="45" style="1" customWidth="1"/>
    <col min="10758" max="11008" width="9" style="1"/>
    <col min="11009" max="11009" width="50.625" style="1" customWidth="1"/>
    <col min="11010" max="11010" width="32.375" style="1" customWidth="1"/>
    <col min="11011" max="11011" width="10.5" style="1" bestFit="1" customWidth="1"/>
    <col min="11012" max="11012" width="3" style="1" bestFit="1" customWidth="1"/>
    <col min="11013" max="11013" width="45" style="1" customWidth="1"/>
    <col min="11014" max="11264" width="9" style="1"/>
    <col min="11265" max="11265" width="50.625" style="1" customWidth="1"/>
    <col min="11266" max="11266" width="32.375" style="1" customWidth="1"/>
    <col min="11267" max="11267" width="10.5" style="1" bestFit="1" customWidth="1"/>
    <col min="11268" max="11268" width="3" style="1" bestFit="1" customWidth="1"/>
    <col min="11269" max="11269" width="45" style="1" customWidth="1"/>
    <col min="11270" max="11520" width="9" style="1"/>
    <col min="11521" max="11521" width="50.625" style="1" customWidth="1"/>
    <col min="11522" max="11522" width="32.375" style="1" customWidth="1"/>
    <col min="11523" max="11523" width="10.5" style="1" bestFit="1" customWidth="1"/>
    <col min="11524" max="11524" width="3" style="1" bestFit="1" customWidth="1"/>
    <col min="11525" max="11525" width="45" style="1" customWidth="1"/>
    <col min="11526" max="11776" width="9" style="1"/>
    <col min="11777" max="11777" width="50.625" style="1" customWidth="1"/>
    <col min="11778" max="11778" width="32.375" style="1" customWidth="1"/>
    <col min="11779" max="11779" width="10.5" style="1" bestFit="1" customWidth="1"/>
    <col min="11780" max="11780" width="3" style="1" bestFit="1" customWidth="1"/>
    <col min="11781" max="11781" width="45" style="1" customWidth="1"/>
    <col min="11782" max="12032" width="9" style="1"/>
    <col min="12033" max="12033" width="50.625" style="1" customWidth="1"/>
    <col min="12034" max="12034" width="32.375" style="1" customWidth="1"/>
    <col min="12035" max="12035" width="10.5" style="1" bestFit="1" customWidth="1"/>
    <col min="12036" max="12036" width="3" style="1" bestFit="1" customWidth="1"/>
    <col min="12037" max="12037" width="45" style="1" customWidth="1"/>
    <col min="12038" max="12288" width="9" style="1"/>
    <col min="12289" max="12289" width="50.625" style="1" customWidth="1"/>
    <col min="12290" max="12290" width="32.375" style="1" customWidth="1"/>
    <col min="12291" max="12291" width="10.5" style="1" bestFit="1" customWidth="1"/>
    <col min="12292" max="12292" width="3" style="1" bestFit="1" customWidth="1"/>
    <col min="12293" max="12293" width="45" style="1" customWidth="1"/>
    <col min="12294" max="12544" width="9" style="1"/>
    <col min="12545" max="12545" width="50.625" style="1" customWidth="1"/>
    <col min="12546" max="12546" width="32.375" style="1" customWidth="1"/>
    <col min="12547" max="12547" width="10.5" style="1" bestFit="1" customWidth="1"/>
    <col min="12548" max="12548" width="3" style="1" bestFit="1" customWidth="1"/>
    <col min="12549" max="12549" width="45" style="1" customWidth="1"/>
    <col min="12550" max="12800" width="9" style="1"/>
    <col min="12801" max="12801" width="50.625" style="1" customWidth="1"/>
    <col min="12802" max="12802" width="32.375" style="1" customWidth="1"/>
    <col min="12803" max="12803" width="10.5" style="1" bestFit="1" customWidth="1"/>
    <col min="12804" max="12804" width="3" style="1" bestFit="1" customWidth="1"/>
    <col min="12805" max="12805" width="45" style="1" customWidth="1"/>
    <col min="12806" max="13056" width="9" style="1"/>
    <col min="13057" max="13057" width="50.625" style="1" customWidth="1"/>
    <col min="13058" max="13058" width="32.375" style="1" customWidth="1"/>
    <col min="13059" max="13059" width="10.5" style="1" bestFit="1" customWidth="1"/>
    <col min="13060" max="13060" width="3" style="1" bestFit="1" customWidth="1"/>
    <col min="13061" max="13061" width="45" style="1" customWidth="1"/>
    <col min="13062" max="13312" width="9" style="1"/>
    <col min="13313" max="13313" width="50.625" style="1" customWidth="1"/>
    <col min="13314" max="13314" width="32.375" style="1" customWidth="1"/>
    <col min="13315" max="13315" width="10.5" style="1" bestFit="1" customWidth="1"/>
    <col min="13316" max="13316" width="3" style="1" bestFit="1" customWidth="1"/>
    <col min="13317" max="13317" width="45" style="1" customWidth="1"/>
    <col min="13318" max="13568" width="9" style="1"/>
    <col min="13569" max="13569" width="50.625" style="1" customWidth="1"/>
    <col min="13570" max="13570" width="32.375" style="1" customWidth="1"/>
    <col min="13571" max="13571" width="10.5" style="1" bestFit="1" customWidth="1"/>
    <col min="13572" max="13572" width="3" style="1" bestFit="1" customWidth="1"/>
    <col min="13573" max="13573" width="45" style="1" customWidth="1"/>
    <col min="13574" max="13824" width="9" style="1"/>
    <col min="13825" max="13825" width="50.625" style="1" customWidth="1"/>
    <col min="13826" max="13826" width="32.375" style="1" customWidth="1"/>
    <col min="13827" max="13827" width="10.5" style="1" bestFit="1" customWidth="1"/>
    <col min="13828" max="13828" width="3" style="1" bestFit="1" customWidth="1"/>
    <col min="13829" max="13829" width="45" style="1" customWidth="1"/>
    <col min="13830" max="14080" width="9" style="1"/>
    <col min="14081" max="14081" width="50.625" style="1" customWidth="1"/>
    <col min="14082" max="14082" width="32.375" style="1" customWidth="1"/>
    <col min="14083" max="14083" width="10.5" style="1" bestFit="1" customWidth="1"/>
    <col min="14084" max="14084" width="3" style="1" bestFit="1" customWidth="1"/>
    <col min="14085" max="14085" width="45" style="1" customWidth="1"/>
    <col min="14086" max="14336" width="9" style="1"/>
    <col min="14337" max="14337" width="50.625" style="1" customWidth="1"/>
    <col min="14338" max="14338" width="32.375" style="1" customWidth="1"/>
    <col min="14339" max="14339" width="10.5" style="1" bestFit="1" customWidth="1"/>
    <col min="14340" max="14340" width="3" style="1" bestFit="1" customWidth="1"/>
    <col min="14341" max="14341" width="45" style="1" customWidth="1"/>
    <col min="14342" max="14592" width="9" style="1"/>
    <col min="14593" max="14593" width="50.625" style="1" customWidth="1"/>
    <col min="14594" max="14594" width="32.375" style="1" customWidth="1"/>
    <col min="14595" max="14595" width="10.5" style="1" bestFit="1" customWidth="1"/>
    <col min="14596" max="14596" width="3" style="1" bestFit="1" customWidth="1"/>
    <col min="14597" max="14597" width="45" style="1" customWidth="1"/>
    <col min="14598" max="14848" width="9" style="1"/>
    <col min="14849" max="14849" width="50.625" style="1" customWidth="1"/>
    <col min="14850" max="14850" width="32.375" style="1" customWidth="1"/>
    <col min="14851" max="14851" width="10.5" style="1" bestFit="1" customWidth="1"/>
    <col min="14852" max="14852" width="3" style="1" bestFit="1" customWidth="1"/>
    <col min="14853" max="14853" width="45" style="1" customWidth="1"/>
    <col min="14854" max="15104" width="9" style="1"/>
    <col min="15105" max="15105" width="50.625" style="1" customWidth="1"/>
    <col min="15106" max="15106" width="32.375" style="1" customWidth="1"/>
    <col min="15107" max="15107" width="10.5" style="1" bestFit="1" customWidth="1"/>
    <col min="15108" max="15108" width="3" style="1" bestFit="1" customWidth="1"/>
    <col min="15109" max="15109" width="45" style="1" customWidth="1"/>
    <col min="15110" max="15360" width="9" style="1"/>
    <col min="15361" max="15361" width="50.625" style="1" customWidth="1"/>
    <col min="15362" max="15362" width="32.375" style="1" customWidth="1"/>
    <col min="15363" max="15363" width="10.5" style="1" bestFit="1" customWidth="1"/>
    <col min="15364" max="15364" width="3" style="1" bestFit="1" customWidth="1"/>
    <col min="15365" max="15365" width="45" style="1" customWidth="1"/>
    <col min="15366" max="15616" width="9" style="1"/>
    <col min="15617" max="15617" width="50.625" style="1" customWidth="1"/>
    <col min="15618" max="15618" width="32.375" style="1" customWidth="1"/>
    <col min="15619" max="15619" width="10.5" style="1" bestFit="1" customWidth="1"/>
    <col min="15620" max="15620" width="3" style="1" bestFit="1" customWidth="1"/>
    <col min="15621" max="15621" width="45" style="1" customWidth="1"/>
    <col min="15622" max="15872" width="9" style="1"/>
    <col min="15873" max="15873" width="50.625" style="1" customWidth="1"/>
    <col min="15874" max="15874" width="32.375" style="1" customWidth="1"/>
    <col min="15875" max="15875" width="10.5" style="1" bestFit="1" customWidth="1"/>
    <col min="15876" max="15876" width="3" style="1" bestFit="1" customWidth="1"/>
    <col min="15877" max="15877" width="45" style="1" customWidth="1"/>
    <col min="15878" max="16128" width="9" style="1"/>
    <col min="16129" max="16129" width="50.625" style="1" customWidth="1"/>
    <col min="16130" max="16130" width="32.375" style="1" customWidth="1"/>
    <col min="16131" max="16131" width="10.5" style="1" bestFit="1" customWidth="1"/>
    <col min="16132" max="16132" width="3" style="1" bestFit="1" customWidth="1"/>
    <col min="16133" max="16133" width="45" style="1" customWidth="1"/>
    <col min="16134" max="16384" width="9" style="1"/>
  </cols>
  <sheetData>
    <row r="1" spans="1:3" ht="27" customHeight="1" x14ac:dyDescent="0.15">
      <c r="A1" s="1" t="s">
        <v>108</v>
      </c>
    </row>
    <row r="2" spans="1:3" ht="27" customHeight="1" x14ac:dyDescent="0.15">
      <c r="A2" s="1" t="s">
        <v>109</v>
      </c>
      <c r="B2" s="2" t="s">
        <v>113</v>
      </c>
    </row>
    <row r="3" spans="1:3" ht="27" customHeight="1" x14ac:dyDescent="0.15">
      <c r="A3" s="56" t="s">
        <v>18</v>
      </c>
      <c r="B3" s="57" t="s">
        <v>110</v>
      </c>
    </row>
    <row r="4" spans="1:3" ht="27" customHeight="1" x14ac:dyDescent="0.15">
      <c r="A4" s="12" t="s">
        <v>111</v>
      </c>
      <c r="B4" s="8">
        <v>2700</v>
      </c>
    </row>
    <row r="5" spans="1:3" ht="27" customHeight="1" x14ac:dyDescent="0.15">
      <c r="A5" s="13" t="s">
        <v>112</v>
      </c>
      <c r="B5" s="8">
        <v>2090153</v>
      </c>
    </row>
    <row r="6" spans="1:3" ht="27" customHeight="1" x14ac:dyDescent="0.15">
      <c r="A6" s="9" t="s">
        <v>3</v>
      </c>
      <c r="B6" s="8">
        <v>2092853</v>
      </c>
    </row>
    <row r="11" spans="1:3" ht="27" customHeight="1" x14ac:dyDescent="0.15">
      <c r="C11" s="14"/>
    </row>
    <row r="12" spans="1:3" ht="27" customHeight="1" x14ac:dyDescent="0.15">
      <c r="C12" s="14"/>
    </row>
    <row r="13" spans="1:3" ht="27" customHeight="1" x14ac:dyDescent="0.15">
      <c r="C13" s="14"/>
    </row>
    <row r="14" spans="1:3" ht="27" customHeight="1" x14ac:dyDescent="0.15">
      <c r="C14" s="235"/>
    </row>
    <row r="15" spans="1:3" ht="27" customHeight="1" x14ac:dyDescent="0.15">
      <c r="C15" s="235"/>
    </row>
  </sheetData>
  <mergeCells count="1">
    <mergeCell ref="C14:C15"/>
  </mergeCells>
  <phoneticPr fontId="36"/>
  <pageMargins left="0.70866141732283472" right="0.70866141732283472" top="0.74803149606299213" bottom="0.74803149606299213" header="0.31496062992125984" footer="0.31496062992125984"/>
  <pageSetup paperSize="9" scale="1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view="pageBreakPreview" topLeftCell="A25" zoomScaleNormal="85" zoomScaleSheetLayoutView="100" workbookViewId="0">
      <selection activeCell="D7" sqref="D7"/>
    </sheetView>
  </sheetViews>
  <sheetFormatPr defaultColWidth="8.875" defaultRowHeight="12" x14ac:dyDescent="0.15"/>
  <cols>
    <col min="1" max="1" width="30.125" style="16" customWidth="1"/>
    <col min="2" max="2" width="22.875" style="16" customWidth="1"/>
    <col min="3" max="7" width="15.375" style="16" customWidth="1"/>
    <col min="8" max="8" width="17.625" style="16" customWidth="1"/>
    <col min="9" max="9" width="15.375" style="16" customWidth="1"/>
    <col min="10" max="10" width="19.625" style="16" customWidth="1"/>
    <col min="11" max="11" width="17.5" style="16" customWidth="1"/>
    <col min="12" max="16384" width="8.875" style="16"/>
  </cols>
  <sheetData>
    <row r="1" spans="1:10" x14ac:dyDescent="0.15">
      <c r="A1" s="16" t="s">
        <v>260</v>
      </c>
    </row>
    <row r="3" spans="1:10" x14ac:dyDescent="0.15">
      <c r="A3" s="15" t="s">
        <v>36</v>
      </c>
      <c r="H3" s="17" t="s">
        <v>179</v>
      </c>
    </row>
    <row r="4" spans="1:10" ht="37.5" customHeight="1" x14ac:dyDescent="0.15">
      <c r="A4" s="48" t="s">
        <v>37</v>
      </c>
      <c r="B4" s="47" t="s">
        <v>38</v>
      </c>
      <c r="C4" s="47" t="s">
        <v>39</v>
      </c>
      <c r="D4" s="47" t="s">
        <v>262</v>
      </c>
      <c r="E4" s="47" t="s">
        <v>40</v>
      </c>
      <c r="F4" s="47" t="s">
        <v>41</v>
      </c>
      <c r="G4" s="47" t="s">
        <v>42</v>
      </c>
      <c r="H4" s="47" t="s">
        <v>43</v>
      </c>
    </row>
    <row r="5" spans="1:10" ht="16.5" customHeight="1" x14ac:dyDescent="0.15">
      <c r="A5" s="149" t="s">
        <v>284</v>
      </c>
      <c r="B5" s="150">
        <v>3852</v>
      </c>
      <c r="C5" s="151">
        <v>1.9319999999999999</v>
      </c>
      <c r="D5" s="150">
        <v>7442.0640000000003</v>
      </c>
      <c r="E5" s="151">
        <v>0.5</v>
      </c>
      <c r="F5" s="150">
        <v>1926</v>
      </c>
      <c r="G5" s="150">
        <v>5516.0640000000003</v>
      </c>
      <c r="H5" s="150">
        <v>1926</v>
      </c>
    </row>
    <row r="6" spans="1:10" ht="16.5" customHeight="1" x14ac:dyDescent="0.15">
      <c r="A6" s="149" t="s">
        <v>58</v>
      </c>
      <c r="B6" s="150">
        <v>1000</v>
      </c>
      <c r="C6" s="151">
        <v>4.2050000000000001</v>
      </c>
      <c r="D6" s="150">
        <v>4205</v>
      </c>
      <c r="E6" s="151">
        <v>0.05</v>
      </c>
      <c r="F6" s="150">
        <v>50</v>
      </c>
      <c r="G6" s="150">
        <v>4155</v>
      </c>
      <c r="H6" s="150">
        <v>500</v>
      </c>
    </row>
    <row r="7" spans="1:10" ht="16.5" customHeight="1" x14ac:dyDescent="0.15">
      <c r="A7" s="152" t="s">
        <v>44</v>
      </c>
      <c r="B7" s="152" t="s">
        <v>135</v>
      </c>
      <c r="C7" s="152" t="s">
        <v>135</v>
      </c>
      <c r="D7" s="150">
        <v>11647.064</v>
      </c>
      <c r="E7" s="152" t="s">
        <v>135</v>
      </c>
      <c r="F7" s="152" t="s">
        <v>135</v>
      </c>
      <c r="G7" s="150">
        <v>9671.0640000000003</v>
      </c>
      <c r="H7" s="150">
        <v>2426</v>
      </c>
    </row>
    <row r="9" spans="1:10" ht="18" customHeight="1" x14ac:dyDescent="0.15">
      <c r="A9" s="15" t="s">
        <v>45</v>
      </c>
      <c r="J9" s="17" t="s">
        <v>180</v>
      </c>
    </row>
    <row r="10" spans="1:10" ht="37.5" customHeight="1" x14ac:dyDescent="0.15">
      <c r="A10" s="48" t="s">
        <v>46</v>
      </c>
      <c r="B10" s="47" t="s">
        <v>175</v>
      </c>
      <c r="C10" s="47" t="s">
        <v>47</v>
      </c>
      <c r="D10" s="47" t="s">
        <v>48</v>
      </c>
      <c r="E10" s="47" t="s">
        <v>49</v>
      </c>
      <c r="F10" s="47" t="s">
        <v>50</v>
      </c>
      <c r="G10" s="47" t="s">
        <v>51</v>
      </c>
      <c r="H10" s="47" t="s">
        <v>52</v>
      </c>
      <c r="I10" s="47" t="s">
        <v>53</v>
      </c>
      <c r="J10" s="47" t="s">
        <v>43</v>
      </c>
    </row>
    <row r="11" spans="1:10" ht="16.5" customHeight="1" x14ac:dyDescent="0.15">
      <c r="A11" s="153" t="s">
        <v>59</v>
      </c>
      <c r="B11" s="150">
        <v>50000</v>
      </c>
      <c r="C11" s="150">
        <v>524503</v>
      </c>
      <c r="D11" s="150">
        <v>123735</v>
      </c>
      <c r="E11" s="150">
        <v>400768</v>
      </c>
      <c r="F11" s="150">
        <v>86004</v>
      </c>
      <c r="G11" s="154">
        <v>0.5813683084507697</v>
      </c>
      <c r="H11" s="150">
        <v>232993.81424119807</v>
      </c>
      <c r="I11" s="152" t="s">
        <v>135</v>
      </c>
      <c r="J11" s="150">
        <v>50000</v>
      </c>
    </row>
    <row r="12" spans="1:10" ht="16.5" customHeight="1" x14ac:dyDescent="0.15">
      <c r="A12" s="153" t="s">
        <v>60</v>
      </c>
      <c r="B12" s="150">
        <v>50000</v>
      </c>
      <c r="C12" s="150">
        <v>241764</v>
      </c>
      <c r="D12" s="150">
        <v>159520</v>
      </c>
      <c r="E12" s="150">
        <v>82244</v>
      </c>
      <c r="F12" s="150">
        <v>50000</v>
      </c>
      <c r="G12" s="154">
        <v>1</v>
      </c>
      <c r="H12" s="150">
        <v>82244</v>
      </c>
      <c r="I12" s="152" t="s">
        <v>135</v>
      </c>
      <c r="J12" s="150">
        <v>50000</v>
      </c>
    </row>
    <row r="13" spans="1:10" ht="16.5" customHeight="1" x14ac:dyDescent="0.15">
      <c r="A13" s="153" t="s">
        <v>176</v>
      </c>
      <c r="B13" s="150">
        <v>10000</v>
      </c>
      <c r="C13" s="150">
        <v>606989</v>
      </c>
      <c r="D13" s="150">
        <v>357655</v>
      </c>
      <c r="E13" s="150">
        <v>249334</v>
      </c>
      <c r="F13" s="150">
        <v>10000</v>
      </c>
      <c r="G13" s="154">
        <v>1</v>
      </c>
      <c r="H13" s="150">
        <v>249334</v>
      </c>
      <c r="I13" s="152" t="s">
        <v>135</v>
      </c>
      <c r="J13" s="150">
        <v>10000</v>
      </c>
    </row>
    <row r="14" spans="1:10" ht="16.5" customHeight="1" x14ac:dyDescent="0.15">
      <c r="A14" s="153" t="s">
        <v>61</v>
      </c>
      <c r="B14" s="150">
        <v>100000</v>
      </c>
      <c r="C14" s="150">
        <v>223922</v>
      </c>
      <c r="D14" s="150">
        <v>56581</v>
      </c>
      <c r="E14" s="150">
        <v>167341</v>
      </c>
      <c r="F14" s="150">
        <v>100000</v>
      </c>
      <c r="G14" s="154">
        <v>1</v>
      </c>
      <c r="H14" s="150">
        <v>167341</v>
      </c>
      <c r="I14" s="152" t="s">
        <v>135</v>
      </c>
      <c r="J14" s="150">
        <v>100000</v>
      </c>
    </row>
    <row r="15" spans="1:10" ht="16.5" customHeight="1" x14ac:dyDescent="0.15">
      <c r="A15" s="152" t="s">
        <v>44</v>
      </c>
      <c r="B15" s="150">
        <v>210000</v>
      </c>
      <c r="C15" s="152" t="s">
        <v>135</v>
      </c>
      <c r="D15" s="152" t="s">
        <v>135</v>
      </c>
      <c r="E15" s="152" t="s">
        <v>135</v>
      </c>
      <c r="F15" s="152" t="s">
        <v>135</v>
      </c>
      <c r="G15" s="152" t="s">
        <v>135</v>
      </c>
      <c r="H15" s="150">
        <v>731912.81424119812</v>
      </c>
      <c r="I15" s="152" t="s">
        <v>135</v>
      </c>
      <c r="J15" s="150">
        <v>210000</v>
      </c>
    </row>
    <row r="17" spans="1:11" x14ac:dyDescent="0.15">
      <c r="A17" s="15" t="s">
        <v>54</v>
      </c>
      <c r="K17" s="17" t="s">
        <v>179</v>
      </c>
    </row>
    <row r="18" spans="1:11" ht="36" x14ac:dyDescent="0.15">
      <c r="A18" s="48" t="s">
        <v>46</v>
      </c>
      <c r="B18" s="47" t="s">
        <v>55</v>
      </c>
      <c r="C18" s="47" t="s">
        <v>47</v>
      </c>
      <c r="D18" s="47" t="s">
        <v>48</v>
      </c>
      <c r="E18" s="47" t="s">
        <v>49</v>
      </c>
      <c r="F18" s="47" t="s">
        <v>50</v>
      </c>
      <c r="G18" s="47" t="s">
        <v>51</v>
      </c>
      <c r="H18" s="47" t="s">
        <v>52</v>
      </c>
      <c r="I18" s="47" t="s">
        <v>56</v>
      </c>
      <c r="J18" s="47" t="s">
        <v>57</v>
      </c>
      <c r="K18" s="47" t="s">
        <v>43</v>
      </c>
    </row>
    <row r="19" spans="1:11" ht="16.5" customHeight="1" x14ac:dyDescent="0.15">
      <c r="A19" s="153" t="s">
        <v>62</v>
      </c>
      <c r="B19" s="150">
        <v>700</v>
      </c>
      <c r="C19" s="150">
        <v>1497076</v>
      </c>
      <c r="D19" s="150">
        <v>943546</v>
      </c>
      <c r="E19" s="150">
        <v>553530</v>
      </c>
      <c r="F19" s="150">
        <v>491000</v>
      </c>
      <c r="G19" s="155">
        <v>1.4256619144602852E-3</v>
      </c>
      <c r="H19" s="150">
        <v>789.14663951120167</v>
      </c>
      <c r="I19" s="152" t="s">
        <v>135</v>
      </c>
      <c r="J19" s="150">
        <v>700</v>
      </c>
      <c r="K19" s="150">
        <v>700</v>
      </c>
    </row>
    <row r="20" spans="1:11" ht="16.5" customHeight="1" x14ac:dyDescent="0.15">
      <c r="A20" s="153" t="s">
        <v>63</v>
      </c>
      <c r="B20" s="150">
        <v>15000</v>
      </c>
      <c r="C20" s="150">
        <v>515858</v>
      </c>
      <c r="D20" s="150">
        <v>52734</v>
      </c>
      <c r="E20" s="150">
        <v>463124</v>
      </c>
      <c r="F20" s="150">
        <v>120000</v>
      </c>
      <c r="G20" s="155">
        <v>0.125</v>
      </c>
      <c r="H20" s="150">
        <v>57890.5</v>
      </c>
      <c r="I20" s="152" t="s">
        <v>135</v>
      </c>
      <c r="J20" s="150">
        <v>15000</v>
      </c>
      <c r="K20" s="150">
        <v>15000</v>
      </c>
    </row>
    <row r="21" spans="1:11" ht="16.5" customHeight="1" x14ac:dyDescent="0.15">
      <c r="A21" s="153" t="s">
        <v>64</v>
      </c>
      <c r="B21" s="150">
        <v>12451</v>
      </c>
      <c r="C21" s="150">
        <v>2005387</v>
      </c>
      <c r="D21" s="150">
        <v>921303</v>
      </c>
      <c r="E21" s="150">
        <v>1084084</v>
      </c>
      <c r="F21" s="150">
        <v>480000</v>
      </c>
      <c r="G21" s="155">
        <v>2.5939583333333332E-2</v>
      </c>
      <c r="H21" s="150">
        <v>28120.687258333332</v>
      </c>
      <c r="I21" s="152" t="s">
        <v>135</v>
      </c>
      <c r="J21" s="150">
        <v>12451</v>
      </c>
      <c r="K21" s="150">
        <v>12451</v>
      </c>
    </row>
    <row r="22" spans="1:11" ht="16.5" customHeight="1" x14ac:dyDescent="0.15">
      <c r="A22" s="153" t="s">
        <v>65</v>
      </c>
      <c r="B22" s="150">
        <v>600</v>
      </c>
      <c r="C22" s="150">
        <v>28690</v>
      </c>
      <c r="D22" s="150">
        <v>26034</v>
      </c>
      <c r="E22" s="150">
        <v>2656</v>
      </c>
      <c r="F22" s="150">
        <v>30000</v>
      </c>
      <c r="G22" s="155">
        <v>0.02</v>
      </c>
      <c r="H22" s="150">
        <v>53.120000000000005</v>
      </c>
      <c r="I22" s="150">
        <v>600</v>
      </c>
      <c r="J22" s="150">
        <v>0</v>
      </c>
      <c r="K22" s="150">
        <v>600</v>
      </c>
    </row>
    <row r="23" spans="1:11" ht="16.5" customHeight="1" x14ac:dyDescent="0.15">
      <c r="A23" s="153" t="s">
        <v>66</v>
      </c>
      <c r="B23" s="150">
        <v>160000</v>
      </c>
      <c r="C23" s="150">
        <v>145959333</v>
      </c>
      <c r="D23" s="150">
        <v>63245635</v>
      </c>
      <c r="E23" s="150">
        <v>82713698</v>
      </c>
      <c r="F23" s="150">
        <v>4644000</v>
      </c>
      <c r="G23" s="155">
        <v>3.4453057708871665E-2</v>
      </c>
      <c r="H23" s="150">
        <v>2849739.8105081827</v>
      </c>
      <c r="I23" s="152" t="s">
        <v>135</v>
      </c>
      <c r="J23" s="150">
        <v>160000</v>
      </c>
      <c r="K23" s="150">
        <v>160000</v>
      </c>
    </row>
    <row r="24" spans="1:11" ht="16.5" customHeight="1" x14ac:dyDescent="0.15">
      <c r="A24" s="153" t="s">
        <v>67</v>
      </c>
      <c r="B24" s="150">
        <v>10000</v>
      </c>
      <c r="C24" s="152" t="s">
        <v>8</v>
      </c>
      <c r="D24" s="152" t="s">
        <v>8</v>
      </c>
      <c r="E24" s="152" t="s">
        <v>8</v>
      </c>
      <c r="F24" s="152" t="s">
        <v>8</v>
      </c>
      <c r="G24" s="156" t="s">
        <v>8</v>
      </c>
      <c r="H24" s="152" t="s">
        <v>135</v>
      </c>
      <c r="I24" s="150">
        <v>9999.9989999999998</v>
      </c>
      <c r="J24" s="150">
        <v>1.0000000002037268E-3</v>
      </c>
      <c r="K24" s="150">
        <v>10000</v>
      </c>
    </row>
    <row r="25" spans="1:11" ht="16.5" customHeight="1" x14ac:dyDescent="0.15">
      <c r="A25" s="153" t="s">
        <v>68</v>
      </c>
      <c r="B25" s="150">
        <v>500</v>
      </c>
      <c r="C25" s="150">
        <v>18497182</v>
      </c>
      <c r="D25" s="150">
        <v>11180376</v>
      </c>
      <c r="E25" s="150">
        <v>7316806</v>
      </c>
      <c r="F25" s="150">
        <v>1485000</v>
      </c>
      <c r="G25" s="155">
        <v>3.3670033670033672E-4</v>
      </c>
      <c r="H25" s="150">
        <v>2463.5710437710441</v>
      </c>
      <c r="I25" s="152" t="s">
        <v>135</v>
      </c>
      <c r="J25" s="150">
        <v>500</v>
      </c>
      <c r="K25" s="150">
        <v>500</v>
      </c>
    </row>
    <row r="26" spans="1:11" ht="16.5" customHeight="1" x14ac:dyDescent="0.15">
      <c r="A26" s="153" t="s">
        <v>69</v>
      </c>
      <c r="B26" s="150">
        <v>750</v>
      </c>
      <c r="C26" s="150">
        <v>2374957</v>
      </c>
      <c r="D26" s="150">
        <v>1236058</v>
      </c>
      <c r="E26" s="150">
        <v>1138899</v>
      </c>
      <c r="F26" s="150">
        <v>90000</v>
      </c>
      <c r="G26" s="155">
        <v>8.3333333333333332E-3</v>
      </c>
      <c r="H26" s="150">
        <v>9490.8250000000007</v>
      </c>
      <c r="I26" s="152" t="s">
        <v>135</v>
      </c>
      <c r="J26" s="150">
        <v>750</v>
      </c>
      <c r="K26" s="150">
        <v>750</v>
      </c>
    </row>
    <row r="27" spans="1:11" ht="16.5" customHeight="1" x14ac:dyDescent="0.15">
      <c r="A27" s="153" t="s">
        <v>70</v>
      </c>
      <c r="B27" s="150">
        <v>512750</v>
      </c>
      <c r="C27" s="150">
        <v>25179251</v>
      </c>
      <c r="D27" s="150">
        <v>17431520</v>
      </c>
      <c r="E27" s="150">
        <v>6305267</v>
      </c>
      <c r="F27" s="150">
        <v>10255000</v>
      </c>
      <c r="G27" s="155">
        <v>0.05</v>
      </c>
      <c r="H27" s="150">
        <v>315263.35000000003</v>
      </c>
      <c r="I27" s="150">
        <v>218725</v>
      </c>
      <c r="J27" s="150">
        <v>294025</v>
      </c>
      <c r="K27" s="150">
        <v>512750</v>
      </c>
    </row>
    <row r="28" spans="1:11" ht="16.5" customHeight="1" x14ac:dyDescent="0.15">
      <c r="A28" s="153" t="s">
        <v>71</v>
      </c>
      <c r="B28" s="150">
        <v>68634</v>
      </c>
      <c r="C28" s="150">
        <v>527115504</v>
      </c>
      <c r="D28" s="150">
        <v>498699344</v>
      </c>
      <c r="E28" s="150">
        <v>28416160</v>
      </c>
      <c r="F28" s="150">
        <v>19911276</v>
      </c>
      <c r="G28" s="155">
        <v>3.4469915438869914E-3</v>
      </c>
      <c r="H28" s="150">
        <v>97950.263229739765</v>
      </c>
      <c r="I28" s="152" t="s">
        <v>135</v>
      </c>
      <c r="J28" s="150">
        <v>68634</v>
      </c>
      <c r="K28" s="150">
        <v>68634</v>
      </c>
    </row>
    <row r="29" spans="1:11" ht="16.5" customHeight="1" x14ac:dyDescent="0.15">
      <c r="A29" s="153" t="s">
        <v>72</v>
      </c>
      <c r="B29" s="150">
        <v>3900</v>
      </c>
      <c r="C29" s="150">
        <v>130595</v>
      </c>
      <c r="D29" s="150">
        <v>2480</v>
      </c>
      <c r="E29" s="150">
        <v>128115</v>
      </c>
      <c r="F29" s="150">
        <v>128115</v>
      </c>
      <c r="G29" s="155">
        <v>3.0441400304414001E-2</v>
      </c>
      <c r="H29" s="150">
        <v>3900</v>
      </c>
      <c r="I29" s="152" t="s">
        <v>135</v>
      </c>
      <c r="J29" s="150">
        <v>3900</v>
      </c>
      <c r="K29" s="150">
        <v>3900</v>
      </c>
    </row>
    <row r="30" spans="1:11" ht="16.5" customHeight="1" x14ac:dyDescent="0.15">
      <c r="A30" s="153" t="s">
        <v>73</v>
      </c>
      <c r="B30" s="150">
        <v>30655</v>
      </c>
      <c r="C30" s="150">
        <v>24857606000</v>
      </c>
      <c r="D30" s="150">
        <v>24516985000</v>
      </c>
      <c r="E30" s="150">
        <v>340621000</v>
      </c>
      <c r="F30" s="150">
        <v>16602000</v>
      </c>
      <c r="G30" s="155">
        <v>1.8464642814118781E-3</v>
      </c>
      <c r="H30" s="150">
        <v>628944.50999879534</v>
      </c>
      <c r="I30" s="152" t="s">
        <v>135</v>
      </c>
      <c r="J30" s="150">
        <v>30655</v>
      </c>
      <c r="K30" s="150">
        <v>30655</v>
      </c>
    </row>
    <row r="31" spans="1:11" ht="16.5" customHeight="1" x14ac:dyDescent="0.15">
      <c r="A31" s="153" t="s">
        <v>74</v>
      </c>
      <c r="B31" s="150">
        <v>13250</v>
      </c>
      <c r="C31" s="150">
        <v>77000496</v>
      </c>
      <c r="D31" s="150">
        <v>74347589</v>
      </c>
      <c r="E31" s="150">
        <v>2652907</v>
      </c>
      <c r="F31" s="150">
        <v>2119020</v>
      </c>
      <c r="G31" s="155">
        <v>6.2528904871119667E-3</v>
      </c>
      <c r="H31" s="150">
        <v>16588.336943492748</v>
      </c>
      <c r="I31" s="152" t="s">
        <v>135</v>
      </c>
      <c r="J31" s="150">
        <v>13250</v>
      </c>
      <c r="K31" s="150">
        <v>13250</v>
      </c>
    </row>
    <row r="32" spans="1:11" ht="16.5" customHeight="1" x14ac:dyDescent="0.15">
      <c r="A32" s="153" t="s">
        <v>75</v>
      </c>
      <c r="B32" s="150">
        <v>798</v>
      </c>
      <c r="C32" s="150">
        <v>48313</v>
      </c>
      <c r="D32" s="150">
        <v>37733</v>
      </c>
      <c r="E32" s="150">
        <v>10580</v>
      </c>
      <c r="F32" s="150">
        <v>10579</v>
      </c>
      <c r="G32" s="155">
        <v>7.5432460535022214E-2</v>
      </c>
      <c r="H32" s="150">
        <v>798.07543246053501</v>
      </c>
      <c r="I32" s="152" t="s">
        <v>135</v>
      </c>
      <c r="J32" s="150">
        <v>798</v>
      </c>
      <c r="K32" s="150">
        <v>798</v>
      </c>
    </row>
    <row r="33" spans="1:11" ht="16.5" customHeight="1" x14ac:dyDescent="0.15">
      <c r="A33" s="153" t="s">
        <v>76</v>
      </c>
      <c r="B33" s="150">
        <v>538</v>
      </c>
      <c r="C33" s="150">
        <v>93674</v>
      </c>
      <c r="D33" s="150">
        <v>3300</v>
      </c>
      <c r="E33" s="150">
        <v>90374</v>
      </c>
      <c r="F33" s="150">
        <v>20000</v>
      </c>
      <c r="G33" s="155">
        <v>2.69E-2</v>
      </c>
      <c r="H33" s="150">
        <v>2431.0606000000002</v>
      </c>
      <c r="I33" s="152" t="s">
        <v>135</v>
      </c>
      <c r="J33" s="150">
        <v>538</v>
      </c>
      <c r="K33" s="150">
        <v>538</v>
      </c>
    </row>
    <row r="34" spans="1:11" ht="16.5" customHeight="1" x14ac:dyDescent="0.15">
      <c r="A34" s="153" t="s">
        <v>77</v>
      </c>
      <c r="B34" s="150">
        <v>700</v>
      </c>
      <c r="C34" s="150">
        <v>109884</v>
      </c>
      <c r="D34" s="150">
        <v>96472</v>
      </c>
      <c r="E34" s="150">
        <v>13412</v>
      </c>
      <c r="F34" s="150">
        <v>13412</v>
      </c>
      <c r="G34" s="155">
        <v>5.2192066805845511E-2</v>
      </c>
      <c r="H34" s="150">
        <v>700</v>
      </c>
      <c r="I34" s="152" t="s">
        <v>135</v>
      </c>
      <c r="J34" s="150">
        <v>700</v>
      </c>
      <c r="K34" s="150">
        <v>700</v>
      </c>
    </row>
    <row r="35" spans="1:11" ht="16.5" customHeight="1" x14ac:dyDescent="0.15">
      <c r="A35" s="153" t="s">
        <v>78</v>
      </c>
      <c r="B35" s="150">
        <v>13300</v>
      </c>
      <c r="C35" s="150">
        <v>3293982</v>
      </c>
      <c r="D35" s="150">
        <v>218087</v>
      </c>
      <c r="E35" s="150">
        <v>3075895</v>
      </c>
      <c r="F35" s="150">
        <v>1177000</v>
      </c>
      <c r="G35" s="155">
        <v>1.1299915038232796E-2</v>
      </c>
      <c r="H35" s="150">
        <v>34757.352166525066</v>
      </c>
      <c r="I35" s="152" t="s">
        <v>135</v>
      </c>
      <c r="J35" s="150">
        <v>13300</v>
      </c>
      <c r="K35" s="150">
        <v>13300</v>
      </c>
    </row>
    <row r="36" spans="1:11" ht="16.5" customHeight="1" x14ac:dyDescent="0.15">
      <c r="A36" s="153" t="s">
        <v>79</v>
      </c>
      <c r="B36" s="150">
        <v>500</v>
      </c>
      <c r="C36" s="150">
        <v>2759841</v>
      </c>
      <c r="D36" s="150">
        <v>1195669</v>
      </c>
      <c r="E36" s="150">
        <v>1564172</v>
      </c>
      <c r="F36" s="150">
        <v>375950</v>
      </c>
      <c r="G36" s="155">
        <v>1.3299640909695438E-3</v>
      </c>
      <c r="H36" s="150">
        <v>2080.2925921000133</v>
      </c>
      <c r="I36" s="152" t="s">
        <v>135</v>
      </c>
      <c r="J36" s="150">
        <v>500</v>
      </c>
      <c r="K36" s="150">
        <v>500</v>
      </c>
    </row>
    <row r="37" spans="1:11" ht="16.5" customHeight="1" x14ac:dyDescent="0.15">
      <c r="A37" s="153" t="s">
        <v>80</v>
      </c>
      <c r="B37" s="150">
        <v>50000</v>
      </c>
      <c r="C37" s="150">
        <v>287724</v>
      </c>
      <c r="D37" s="150">
        <v>44262</v>
      </c>
      <c r="E37" s="150">
        <v>243462</v>
      </c>
      <c r="F37" s="150">
        <v>218500</v>
      </c>
      <c r="G37" s="155">
        <v>0.2288329519450801</v>
      </c>
      <c r="H37" s="150">
        <v>55712.128146453091</v>
      </c>
      <c r="I37" s="152" t="s">
        <v>135</v>
      </c>
      <c r="J37" s="150">
        <v>50000</v>
      </c>
      <c r="K37" s="150">
        <v>50000</v>
      </c>
    </row>
    <row r="38" spans="1:11" ht="16.5" customHeight="1" x14ac:dyDescent="0.15">
      <c r="A38" s="153" t="s">
        <v>81</v>
      </c>
      <c r="B38" s="150">
        <v>4360</v>
      </c>
      <c r="C38" s="150">
        <v>43493349</v>
      </c>
      <c r="D38" s="150">
        <v>27765342</v>
      </c>
      <c r="E38" s="150">
        <v>15728007</v>
      </c>
      <c r="F38" s="150">
        <v>136900</v>
      </c>
      <c r="G38" s="155">
        <v>3.1848064280496712E-2</v>
      </c>
      <c r="H38" s="150">
        <v>500906.57794010226</v>
      </c>
      <c r="I38" s="152" t="s">
        <v>135</v>
      </c>
      <c r="J38" s="150">
        <v>4360</v>
      </c>
      <c r="K38" s="150">
        <v>4360</v>
      </c>
    </row>
    <row r="39" spans="1:11" ht="16.5" customHeight="1" x14ac:dyDescent="0.15">
      <c r="A39" s="153" t="s">
        <v>285</v>
      </c>
      <c r="B39" s="150">
        <v>110</v>
      </c>
      <c r="C39" s="150">
        <v>2745303</v>
      </c>
      <c r="D39" s="150">
        <v>656645</v>
      </c>
      <c r="E39" s="150">
        <v>2088658</v>
      </c>
      <c r="F39" s="150">
        <v>412600</v>
      </c>
      <c r="G39" s="155">
        <v>2.6660203587009211E-4</v>
      </c>
      <c r="H39" s="150">
        <v>556.84047503635486</v>
      </c>
      <c r="I39" s="152" t="s">
        <v>135</v>
      </c>
      <c r="J39" s="150">
        <v>110</v>
      </c>
      <c r="K39" s="150">
        <v>110</v>
      </c>
    </row>
    <row r="40" spans="1:11" ht="16.5" customHeight="1" x14ac:dyDescent="0.15">
      <c r="A40" s="153" t="s">
        <v>82</v>
      </c>
      <c r="B40" s="150">
        <v>164712</v>
      </c>
      <c r="C40" s="152" t="s">
        <v>8</v>
      </c>
      <c r="D40" s="152" t="s">
        <v>8</v>
      </c>
      <c r="E40" s="152" t="s">
        <v>8</v>
      </c>
      <c r="F40" s="152" t="s">
        <v>8</v>
      </c>
      <c r="G40" s="156" t="s">
        <v>8</v>
      </c>
      <c r="H40" s="152" t="s">
        <v>8</v>
      </c>
      <c r="I40" s="152" t="s">
        <v>135</v>
      </c>
      <c r="J40" s="150">
        <v>164712</v>
      </c>
      <c r="K40" s="150">
        <v>164712</v>
      </c>
    </row>
    <row r="41" spans="1:11" ht="16.5" customHeight="1" x14ac:dyDescent="0.15">
      <c r="A41" s="152" t="s">
        <v>44</v>
      </c>
      <c r="B41" s="150">
        <v>1064208</v>
      </c>
      <c r="C41" s="152" t="s">
        <v>135</v>
      </c>
      <c r="D41" s="152" t="s">
        <v>135</v>
      </c>
      <c r="E41" s="152" t="s">
        <v>135</v>
      </c>
      <c r="F41" s="152" t="s">
        <v>135</v>
      </c>
      <c r="G41" s="152" t="s">
        <v>135</v>
      </c>
      <c r="H41" s="150">
        <v>4609136.4479745049</v>
      </c>
      <c r="I41" s="150">
        <v>229324.99900000001</v>
      </c>
      <c r="J41" s="150">
        <v>834883.00099999993</v>
      </c>
      <c r="K41" s="150">
        <v>1064208</v>
      </c>
    </row>
  </sheetData>
  <phoneticPr fontId="9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topLeftCell="A2" zoomScaleNormal="100" zoomScaleSheetLayoutView="100" workbookViewId="0">
      <selection activeCell="D7" sqref="D7"/>
    </sheetView>
  </sheetViews>
  <sheetFormatPr defaultColWidth="9" defaultRowHeight="12" x14ac:dyDescent="0.15"/>
  <cols>
    <col min="1" max="1" width="40.875" style="82" customWidth="1"/>
    <col min="2" max="7" width="17.875" style="82" customWidth="1"/>
    <col min="8" max="8" width="9" style="73"/>
    <col min="9" max="16384" width="9" style="82"/>
  </cols>
  <sheetData>
    <row r="1" spans="1:7" s="73" customFormat="1" ht="24" customHeight="1" x14ac:dyDescent="0.15">
      <c r="A1" s="73" t="s">
        <v>181</v>
      </c>
      <c r="F1" s="74"/>
      <c r="G1" s="74" t="s">
        <v>21</v>
      </c>
    </row>
    <row r="2" spans="1:7" ht="24" customHeight="1" x14ac:dyDescent="0.15">
      <c r="A2" s="75" t="s">
        <v>18</v>
      </c>
      <c r="B2" s="75" t="s">
        <v>182</v>
      </c>
      <c r="C2" s="75" t="s">
        <v>183</v>
      </c>
      <c r="D2" s="75" t="s">
        <v>184</v>
      </c>
      <c r="E2" s="75" t="s">
        <v>19</v>
      </c>
      <c r="F2" s="69" t="s">
        <v>185</v>
      </c>
      <c r="G2" s="69" t="s">
        <v>186</v>
      </c>
    </row>
    <row r="3" spans="1:7" ht="21.95" customHeight="1" x14ac:dyDescent="0.15">
      <c r="A3" s="76" t="s">
        <v>187</v>
      </c>
      <c r="B3" s="77">
        <v>3640495</v>
      </c>
      <c r="C3" s="78" t="s">
        <v>188</v>
      </c>
      <c r="D3" s="78" t="s">
        <v>8</v>
      </c>
      <c r="E3" s="78" t="s">
        <v>8</v>
      </c>
      <c r="F3" s="79">
        <f t="shared" ref="F3:F10" si="0">B3</f>
        <v>3640495</v>
      </c>
      <c r="G3" s="79">
        <v>1833284</v>
      </c>
    </row>
    <row r="4" spans="1:7" ht="21.95" customHeight="1" x14ac:dyDescent="0.15">
      <c r="A4" s="80" t="s">
        <v>263</v>
      </c>
      <c r="B4" s="77">
        <v>125490</v>
      </c>
      <c r="C4" s="78" t="s">
        <v>188</v>
      </c>
      <c r="D4" s="78" t="s">
        <v>8</v>
      </c>
      <c r="E4" s="78" t="s">
        <v>8</v>
      </c>
      <c r="F4" s="77">
        <f t="shared" si="0"/>
        <v>125490</v>
      </c>
      <c r="G4" s="79">
        <f>B4</f>
        <v>125490</v>
      </c>
    </row>
    <row r="5" spans="1:7" ht="21.95" customHeight="1" x14ac:dyDescent="0.15">
      <c r="A5" s="76" t="s">
        <v>189</v>
      </c>
      <c r="B5" s="77">
        <v>1826843</v>
      </c>
      <c r="C5" s="78" t="s">
        <v>188</v>
      </c>
      <c r="D5" s="78" t="s">
        <v>8</v>
      </c>
      <c r="E5" s="78" t="s">
        <v>8</v>
      </c>
      <c r="F5" s="77">
        <f t="shared" si="0"/>
        <v>1826843</v>
      </c>
      <c r="G5" s="77">
        <v>1826843</v>
      </c>
    </row>
    <row r="6" spans="1:7" ht="21.95" customHeight="1" x14ac:dyDescent="0.15">
      <c r="A6" s="76" t="s">
        <v>190</v>
      </c>
      <c r="B6" s="77">
        <v>92</v>
      </c>
      <c r="C6" s="78" t="s">
        <v>188</v>
      </c>
      <c r="D6" s="78" t="s">
        <v>8</v>
      </c>
      <c r="E6" s="78" t="s">
        <v>8</v>
      </c>
      <c r="F6" s="77">
        <f t="shared" si="0"/>
        <v>92</v>
      </c>
      <c r="G6" s="77">
        <v>92</v>
      </c>
    </row>
    <row r="7" spans="1:7" ht="21.95" customHeight="1" x14ac:dyDescent="0.15">
      <c r="A7" s="76" t="s">
        <v>191</v>
      </c>
      <c r="B7" s="77">
        <v>10323</v>
      </c>
      <c r="C7" s="78" t="s">
        <v>188</v>
      </c>
      <c r="D7" s="78" t="s">
        <v>8</v>
      </c>
      <c r="E7" s="78" t="s">
        <v>8</v>
      </c>
      <c r="F7" s="77">
        <f t="shared" si="0"/>
        <v>10323</v>
      </c>
      <c r="G7" s="77">
        <f>B7</f>
        <v>10323</v>
      </c>
    </row>
    <row r="8" spans="1:7" ht="21.95" customHeight="1" x14ac:dyDescent="0.15">
      <c r="A8" s="76" t="s">
        <v>192</v>
      </c>
      <c r="B8" s="77">
        <v>96776</v>
      </c>
      <c r="C8" s="78" t="s">
        <v>188</v>
      </c>
      <c r="D8" s="78" t="s">
        <v>8</v>
      </c>
      <c r="E8" s="78" t="s">
        <v>8</v>
      </c>
      <c r="F8" s="77">
        <f t="shared" si="0"/>
        <v>96776</v>
      </c>
      <c r="G8" s="77">
        <f>B8</f>
        <v>96776</v>
      </c>
    </row>
    <row r="9" spans="1:7" ht="21.95" customHeight="1" x14ac:dyDescent="0.15">
      <c r="A9" s="76" t="s">
        <v>193</v>
      </c>
      <c r="B9" s="77">
        <v>89</v>
      </c>
      <c r="C9" s="78" t="s">
        <v>188</v>
      </c>
      <c r="D9" s="78" t="s">
        <v>8</v>
      </c>
      <c r="E9" s="78" t="s">
        <v>8</v>
      </c>
      <c r="F9" s="77">
        <f t="shared" si="0"/>
        <v>89</v>
      </c>
      <c r="G9" s="77">
        <f>B9</f>
        <v>89</v>
      </c>
    </row>
    <row r="10" spans="1:7" ht="21.95" customHeight="1" x14ac:dyDescent="0.15">
      <c r="A10" s="76" t="s">
        <v>194</v>
      </c>
      <c r="B10" s="77">
        <v>7539</v>
      </c>
      <c r="C10" s="78" t="s">
        <v>188</v>
      </c>
      <c r="D10" s="78" t="s">
        <v>8</v>
      </c>
      <c r="E10" s="78" t="s">
        <v>8</v>
      </c>
      <c r="F10" s="77">
        <f t="shared" si="0"/>
        <v>7539</v>
      </c>
      <c r="G10" s="77">
        <v>7539</v>
      </c>
    </row>
    <row r="11" spans="1:7" ht="21.95" customHeight="1" x14ac:dyDescent="0.15">
      <c r="A11" s="76" t="s">
        <v>195</v>
      </c>
      <c r="B11" s="78" t="s">
        <v>135</v>
      </c>
      <c r="C11" s="78" t="s">
        <v>188</v>
      </c>
      <c r="D11" s="78" t="s">
        <v>8</v>
      </c>
      <c r="E11" s="78" t="s">
        <v>8</v>
      </c>
      <c r="F11" s="78" t="s">
        <v>135</v>
      </c>
      <c r="G11" s="77">
        <v>4000000</v>
      </c>
    </row>
    <row r="12" spans="1:7" ht="21.95" customHeight="1" x14ac:dyDescent="0.15">
      <c r="A12" s="76" t="s">
        <v>196</v>
      </c>
      <c r="B12" s="77">
        <v>71626</v>
      </c>
      <c r="C12" s="78" t="s">
        <v>188</v>
      </c>
      <c r="D12" s="78" t="s">
        <v>8</v>
      </c>
      <c r="E12" s="78" t="s">
        <v>8</v>
      </c>
      <c r="F12" s="77">
        <f>B12</f>
        <v>71626</v>
      </c>
      <c r="G12" s="77">
        <v>71626</v>
      </c>
    </row>
    <row r="13" spans="1:7" ht="21.95" customHeight="1" x14ac:dyDescent="0.15">
      <c r="A13" s="76" t="s">
        <v>197</v>
      </c>
      <c r="B13" s="77">
        <v>209133</v>
      </c>
      <c r="C13" s="78" t="s">
        <v>188</v>
      </c>
      <c r="D13" s="78" t="s">
        <v>8</v>
      </c>
      <c r="E13" s="78" t="s">
        <v>8</v>
      </c>
      <c r="F13" s="77">
        <f>B13</f>
        <v>209133</v>
      </c>
      <c r="G13" s="77">
        <v>209133</v>
      </c>
    </row>
    <row r="14" spans="1:7" ht="21.95" customHeight="1" x14ac:dyDescent="0.15">
      <c r="A14" s="76" t="s">
        <v>264</v>
      </c>
      <c r="B14" s="77">
        <v>48792</v>
      </c>
      <c r="C14" s="78" t="s">
        <v>188</v>
      </c>
      <c r="D14" s="78" t="s">
        <v>8</v>
      </c>
      <c r="E14" s="78" t="s">
        <v>8</v>
      </c>
      <c r="F14" s="79">
        <f>B14</f>
        <v>48792</v>
      </c>
      <c r="G14" s="77">
        <v>13979</v>
      </c>
    </row>
    <row r="15" spans="1:7" ht="21.95" customHeight="1" x14ac:dyDescent="0.15">
      <c r="A15" s="76" t="s">
        <v>270</v>
      </c>
      <c r="B15" s="77">
        <v>27394</v>
      </c>
      <c r="C15" s="78" t="s">
        <v>188</v>
      </c>
      <c r="D15" s="78" t="s">
        <v>8</v>
      </c>
      <c r="E15" s="78" t="s">
        <v>8</v>
      </c>
      <c r="F15" s="77">
        <f>B15</f>
        <v>27394</v>
      </c>
      <c r="G15" s="77">
        <f>F15</f>
        <v>27394</v>
      </c>
    </row>
    <row r="16" spans="1:7" ht="21.95" customHeight="1" x14ac:dyDescent="0.15">
      <c r="A16" s="81" t="s">
        <v>3</v>
      </c>
      <c r="B16" s="77">
        <f>SUM(B3:B15)</f>
        <v>6064592</v>
      </c>
      <c r="C16" s="78" t="s">
        <v>188</v>
      </c>
      <c r="D16" s="78" t="s">
        <v>271</v>
      </c>
      <c r="E16" s="78" t="s">
        <v>188</v>
      </c>
      <c r="F16" s="77">
        <f>SUM(F3:F15)</f>
        <v>6064592</v>
      </c>
      <c r="G16" s="77">
        <f>SUM(G3:G15)</f>
        <v>8222568</v>
      </c>
    </row>
  </sheetData>
  <phoneticPr fontId="36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="60" zoomScaleNormal="100" workbookViewId="0">
      <selection activeCell="D7" sqref="D7"/>
    </sheetView>
  </sheetViews>
  <sheetFormatPr defaultColWidth="9" defaultRowHeight="15" customHeight="1" x14ac:dyDescent="0.15"/>
  <cols>
    <col min="1" max="1" width="35.625" style="21" customWidth="1"/>
    <col min="2" max="6" width="18.125" style="21" customWidth="1"/>
    <col min="7" max="7" width="9" style="21" customWidth="1"/>
    <col min="8" max="16384" width="9" style="21"/>
  </cols>
  <sheetData>
    <row r="1" spans="1:6" ht="21" customHeight="1" x14ac:dyDescent="0.15">
      <c r="A1" s="18" t="s">
        <v>13</v>
      </c>
      <c r="B1" s="18"/>
      <c r="C1" s="18"/>
      <c r="D1" s="19"/>
      <c r="E1" s="20"/>
      <c r="F1" s="20" t="s">
        <v>0</v>
      </c>
    </row>
    <row r="2" spans="1:6" ht="21" customHeight="1" x14ac:dyDescent="0.15">
      <c r="A2" s="183" t="s">
        <v>27</v>
      </c>
      <c r="B2" s="185" t="s">
        <v>11</v>
      </c>
      <c r="C2" s="186"/>
      <c r="D2" s="186" t="s">
        <v>12</v>
      </c>
      <c r="E2" s="186"/>
      <c r="F2" s="185" t="s">
        <v>2</v>
      </c>
    </row>
    <row r="3" spans="1:6" ht="21" customHeight="1" x14ac:dyDescent="0.15">
      <c r="A3" s="184"/>
      <c r="B3" s="51" t="s">
        <v>28</v>
      </c>
      <c r="C3" s="51" t="s">
        <v>10</v>
      </c>
      <c r="D3" s="51" t="s">
        <v>28</v>
      </c>
      <c r="E3" s="51" t="s">
        <v>10</v>
      </c>
      <c r="F3" s="187"/>
    </row>
    <row r="4" spans="1:6" ht="21" customHeight="1" x14ac:dyDescent="0.15">
      <c r="A4" s="23" t="s">
        <v>33</v>
      </c>
      <c r="B4" s="22"/>
      <c r="C4" s="22"/>
      <c r="D4" s="22"/>
      <c r="E4" s="22"/>
      <c r="F4" s="24"/>
    </row>
    <row r="5" spans="1:6" ht="24" customHeight="1" x14ac:dyDescent="0.15">
      <c r="A5" s="25" t="s">
        <v>34</v>
      </c>
      <c r="B5" s="26">
        <v>109291</v>
      </c>
      <c r="C5" s="26" t="s">
        <v>188</v>
      </c>
      <c r="D5" s="26">
        <v>18853</v>
      </c>
      <c r="E5" s="26" t="s">
        <v>188</v>
      </c>
      <c r="F5" s="26">
        <v>128144</v>
      </c>
    </row>
    <row r="6" spans="1:6" ht="24" customHeight="1" x14ac:dyDescent="0.15">
      <c r="A6" s="25" t="s">
        <v>35</v>
      </c>
      <c r="B6" s="26" t="s">
        <v>188</v>
      </c>
      <c r="C6" s="26" t="s">
        <v>188</v>
      </c>
      <c r="D6" s="26">
        <v>108</v>
      </c>
      <c r="E6" s="26" t="s">
        <v>188</v>
      </c>
      <c r="F6" s="26">
        <f>D6</f>
        <v>108</v>
      </c>
    </row>
    <row r="7" spans="1:6" ht="24" customHeight="1" x14ac:dyDescent="0.15">
      <c r="A7" s="27" t="s">
        <v>3</v>
      </c>
      <c r="B7" s="26">
        <f>B5</f>
        <v>109291</v>
      </c>
      <c r="C7" s="26" t="s">
        <v>188</v>
      </c>
      <c r="D7" s="26">
        <v>18960</v>
      </c>
      <c r="E7" s="26" t="s">
        <v>188</v>
      </c>
      <c r="F7" s="26">
        <v>128251</v>
      </c>
    </row>
    <row r="8" spans="1:6" ht="15" customHeight="1" x14ac:dyDescent="0.15">
      <c r="A8" s="28"/>
    </row>
  </sheetData>
  <mergeCells count="4">
    <mergeCell ref="A2:A3"/>
    <mergeCell ref="B2:C2"/>
    <mergeCell ref="D2:E2"/>
    <mergeCell ref="F2:F3"/>
  </mergeCells>
  <phoneticPr fontId="1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view="pageBreakPreview" zoomScaleNormal="130" zoomScaleSheetLayoutView="100" workbookViewId="0">
      <selection activeCell="D7" sqref="D7"/>
    </sheetView>
  </sheetViews>
  <sheetFormatPr defaultRowHeight="24" customHeight="1" x14ac:dyDescent="0.15"/>
  <cols>
    <col min="1" max="1" width="39.375" style="1" bestFit="1" customWidth="1"/>
    <col min="2" max="3" width="17.125" style="1" customWidth="1"/>
    <col min="4" max="4" width="6.625" style="1" customWidth="1"/>
    <col min="5" max="5" width="39.375" style="1" bestFit="1" customWidth="1"/>
    <col min="6" max="7" width="17.125" style="1" customWidth="1"/>
    <col min="8" max="8" width="9.375" style="1" customWidth="1"/>
    <col min="9" max="256" width="9" style="1"/>
    <col min="257" max="257" width="39.375" style="1" bestFit="1" customWidth="1"/>
    <col min="258" max="259" width="17.125" style="1" customWidth="1"/>
    <col min="260" max="260" width="6.625" style="1" customWidth="1"/>
    <col min="261" max="261" width="39.375" style="1" bestFit="1" customWidth="1"/>
    <col min="262" max="263" width="17.125" style="1" customWidth="1"/>
    <col min="264" max="264" width="9.375" style="1" customWidth="1"/>
    <col min="265" max="512" width="9" style="1"/>
    <col min="513" max="513" width="39.375" style="1" bestFit="1" customWidth="1"/>
    <col min="514" max="515" width="17.125" style="1" customWidth="1"/>
    <col min="516" max="516" width="6.625" style="1" customWidth="1"/>
    <col min="517" max="517" width="39.375" style="1" bestFit="1" customWidth="1"/>
    <col min="518" max="519" width="17.125" style="1" customWidth="1"/>
    <col min="520" max="520" width="9.375" style="1" customWidth="1"/>
    <col min="521" max="768" width="9" style="1"/>
    <col min="769" max="769" width="39.375" style="1" bestFit="1" customWidth="1"/>
    <col min="770" max="771" width="17.125" style="1" customWidth="1"/>
    <col min="772" max="772" width="6.625" style="1" customWidth="1"/>
    <col min="773" max="773" width="39.375" style="1" bestFit="1" customWidth="1"/>
    <col min="774" max="775" width="17.125" style="1" customWidth="1"/>
    <col min="776" max="776" width="9.375" style="1" customWidth="1"/>
    <col min="777" max="1024" width="9" style="1"/>
    <col min="1025" max="1025" width="39.375" style="1" bestFit="1" customWidth="1"/>
    <col min="1026" max="1027" width="17.125" style="1" customWidth="1"/>
    <col min="1028" max="1028" width="6.625" style="1" customWidth="1"/>
    <col min="1029" max="1029" width="39.375" style="1" bestFit="1" customWidth="1"/>
    <col min="1030" max="1031" width="17.125" style="1" customWidth="1"/>
    <col min="1032" max="1032" width="9.375" style="1" customWidth="1"/>
    <col min="1033" max="1280" width="9" style="1"/>
    <col min="1281" max="1281" width="39.375" style="1" bestFit="1" customWidth="1"/>
    <col min="1282" max="1283" width="17.125" style="1" customWidth="1"/>
    <col min="1284" max="1284" width="6.625" style="1" customWidth="1"/>
    <col min="1285" max="1285" width="39.375" style="1" bestFit="1" customWidth="1"/>
    <col min="1286" max="1287" width="17.125" style="1" customWidth="1"/>
    <col min="1288" max="1288" width="9.375" style="1" customWidth="1"/>
    <col min="1289" max="1536" width="9" style="1"/>
    <col min="1537" max="1537" width="39.375" style="1" bestFit="1" customWidth="1"/>
    <col min="1538" max="1539" width="17.125" style="1" customWidth="1"/>
    <col min="1540" max="1540" width="6.625" style="1" customWidth="1"/>
    <col min="1541" max="1541" width="39.375" style="1" bestFit="1" customWidth="1"/>
    <col min="1542" max="1543" width="17.125" style="1" customWidth="1"/>
    <col min="1544" max="1544" width="9.375" style="1" customWidth="1"/>
    <col min="1545" max="1792" width="9" style="1"/>
    <col min="1793" max="1793" width="39.375" style="1" bestFit="1" customWidth="1"/>
    <col min="1794" max="1795" width="17.125" style="1" customWidth="1"/>
    <col min="1796" max="1796" width="6.625" style="1" customWidth="1"/>
    <col min="1797" max="1797" width="39.375" style="1" bestFit="1" customWidth="1"/>
    <col min="1798" max="1799" width="17.125" style="1" customWidth="1"/>
    <col min="1800" max="1800" width="9.375" style="1" customWidth="1"/>
    <col min="1801" max="2048" width="9" style="1"/>
    <col min="2049" max="2049" width="39.375" style="1" bestFit="1" customWidth="1"/>
    <col min="2050" max="2051" width="17.125" style="1" customWidth="1"/>
    <col min="2052" max="2052" width="6.625" style="1" customWidth="1"/>
    <col min="2053" max="2053" width="39.375" style="1" bestFit="1" customWidth="1"/>
    <col min="2054" max="2055" width="17.125" style="1" customWidth="1"/>
    <col min="2056" max="2056" width="9.375" style="1" customWidth="1"/>
    <col min="2057" max="2304" width="9" style="1"/>
    <col min="2305" max="2305" width="39.375" style="1" bestFit="1" customWidth="1"/>
    <col min="2306" max="2307" width="17.125" style="1" customWidth="1"/>
    <col min="2308" max="2308" width="6.625" style="1" customWidth="1"/>
    <col min="2309" max="2309" width="39.375" style="1" bestFit="1" customWidth="1"/>
    <col min="2310" max="2311" width="17.125" style="1" customWidth="1"/>
    <col min="2312" max="2312" width="9.375" style="1" customWidth="1"/>
    <col min="2313" max="2560" width="9" style="1"/>
    <col min="2561" max="2561" width="39.375" style="1" bestFit="1" customWidth="1"/>
    <col min="2562" max="2563" width="17.125" style="1" customWidth="1"/>
    <col min="2564" max="2564" width="6.625" style="1" customWidth="1"/>
    <col min="2565" max="2565" width="39.375" style="1" bestFit="1" customWidth="1"/>
    <col min="2566" max="2567" width="17.125" style="1" customWidth="1"/>
    <col min="2568" max="2568" width="9.375" style="1" customWidth="1"/>
    <col min="2569" max="2816" width="9" style="1"/>
    <col min="2817" max="2817" width="39.375" style="1" bestFit="1" customWidth="1"/>
    <col min="2818" max="2819" width="17.125" style="1" customWidth="1"/>
    <col min="2820" max="2820" width="6.625" style="1" customWidth="1"/>
    <col min="2821" max="2821" width="39.375" style="1" bestFit="1" customWidth="1"/>
    <col min="2822" max="2823" width="17.125" style="1" customWidth="1"/>
    <col min="2824" max="2824" width="9.375" style="1" customWidth="1"/>
    <col min="2825" max="3072" width="9" style="1"/>
    <col min="3073" max="3073" width="39.375" style="1" bestFit="1" customWidth="1"/>
    <col min="3074" max="3075" width="17.125" style="1" customWidth="1"/>
    <col min="3076" max="3076" width="6.625" style="1" customWidth="1"/>
    <col min="3077" max="3077" width="39.375" style="1" bestFit="1" customWidth="1"/>
    <col min="3078" max="3079" width="17.125" style="1" customWidth="1"/>
    <col min="3080" max="3080" width="9.375" style="1" customWidth="1"/>
    <col min="3081" max="3328" width="9" style="1"/>
    <col min="3329" max="3329" width="39.375" style="1" bestFit="1" customWidth="1"/>
    <col min="3330" max="3331" width="17.125" style="1" customWidth="1"/>
    <col min="3332" max="3332" width="6.625" style="1" customWidth="1"/>
    <col min="3333" max="3333" width="39.375" style="1" bestFit="1" customWidth="1"/>
    <col min="3334" max="3335" width="17.125" style="1" customWidth="1"/>
    <col min="3336" max="3336" width="9.375" style="1" customWidth="1"/>
    <col min="3337" max="3584" width="9" style="1"/>
    <col min="3585" max="3585" width="39.375" style="1" bestFit="1" customWidth="1"/>
    <col min="3586" max="3587" width="17.125" style="1" customWidth="1"/>
    <col min="3588" max="3588" width="6.625" style="1" customWidth="1"/>
    <col min="3589" max="3589" width="39.375" style="1" bestFit="1" customWidth="1"/>
    <col min="3590" max="3591" width="17.125" style="1" customWidth="1"/>
    <col min="3592" max="3592" width="9.375" style="1" customWidth="1"/>
    <col min="3593" max="3840" width="9" style="1"/>
    <col min="3841" max="3841" width="39.375" style="1" bestFit="1" customWidth="1"/>
    <col min="3842" max="3843" width="17.125" style="1" customWidth="1"/>
    <col min="3844" max="3844" width="6.625" style="1" customWidth="1"/>
    <col min="3845" max="3845" width="39.375" style="1" bestFit="1" customWidth="1"/>
    <col min="3846" max="3847" width="17.125" style="1" customWidth="1"/>
    <col min="3848" max="3848" width="9.375" style="1" customWidth="1"/>
    <col min="3849" max="4096" width="9" style="1"/>
    <col min="4097" max="4097" width="39.375" style="1" bestFit="1" customWidth="1"/>
    <col min="4098" max="4099" width="17.125" style="1" customWidth="1"/>
    <col min="4100" max="4100" width="6.625" style="1" customWidth="1"/>
    <col min="4101" max="4101" width="39.375" style="1" bestFit="1" customWidth="1"/>
    <col min="4102" max="4103" width="17.125" style="1" customWidth="1"/>
    <col min="4104" max="4104" width="9.375" style="1" customWidth="1"/>
    <col min="4105" max="4352" width="9" style="1"/>
    <col min="4353" max="4353" width="39.375" style="1" bestFit="1" customWidth="1"/>
    <col min="4354" max="4355" width="17.125" style="1" customWidth="1"/>
    <col min="4356" max="4356" width="6.625" style="1" customWidth="1"/>
    <col min="4357" max="4357" width="39.375" style="1" bestFit="1" customWidth="1"/>
    <col min="4358" max="4359" width="17.125" style="1" customWidth="1"/>
    <col min="4360" max="4360" width="9.375" style="1" customWidth="1"/>
    <col min="4361" max="4608" width="9" style="1"/>
    <col min="4609" max="4609" width="39.375" style="1" bestFit="1" customWidth="1"/>
    <col min="4610" max="4611" width="17.125" style="1" customWidth="1"/>
    <col min="4612" max="4612" width="6.625" style="1" customWidth="1"/>
    <col min="4613" max="4613" width="39.375" style="1" bestFit="1" customWidth="1"/>
    <col min="4614" max="4615" width="17.125" style="1" customWidth="1"/>
    <col min="4616" max="4616" width="9.375" style="1" customWidth="1"/>
    <col min="4617" max="4864" width="9" style="1"/>
    <col min="4865" max="4865" width="39.375" style="1" bestFit="1" customWidth="1"/>
    <col min="4866" max="4867" width="17.125" style="1" customWidth="1"/>
    <col min="4868" max="4868" width="6.625" style="1" customWidth="1"/>
    <col min="4869" max="4869" width="39.375" style="1" bestFit="1" customWidth="1"/>
    <col min="4870" max="4871" width="17.125" style="1" customWidth="1"/>
    <col min="4872" max="4872" width="9.375" style="1" customWidth="1"/>
    <col min="4873" max="5120" width="9" style="1"/>
    <col min="5121" max="5121" width="39.375" style="1" bestFit="1" customWidth="1"/>
    <col min="5122" max="5123" width="17.125" style="1" customWidth="1"/>
    <col min="5124" max="5124" width="6.625" style="1" customWidth="1"/>
    <col min="5125" max="5125" width="39.375" style="1" bestFit="1" customWidth="1"/>
    <col min="5126" max="5127" width="17.125" style="1" customWidth="1"/>
    <col min="5128" max="5128" width="9.375" style="1" customWidth="1"/>
    <col min="5129" max="5376" width="9" style="1"/>
    <col min="5377" max="5377" width="39.375" style="1" bestFit="1" customWidth="1"/>
    <col min="5378" max="5379" width="17.125" style="1" customWidth="1"/>
    <col min="5380" max="5380" width="6.625" style="1" customWidth="1"/>
    <col min="5381" max="5381" width="39.375" style="1" bestFit="1" customWidth="1"/>
    <col min="5382" max="5383" width="17.125" style="1" customWidth="1"/>
    <col min="5384" max="5384" width="9.375" style="1" customWidth="1"/>
    <col min="5385" max="5632" width="9" style="1"/>
    <col min="5633" max="5633" width="39.375" style="1" bestFit="1" customWidth="1"/>
    <col min="5634" max="5635" width="17.125" style="1" customWidth="1"/>
    <col min="5636" max="5636" width="6.625" style="1" customWidth="1"/>
    <col min="5637" max="5637" width="39.375" style="1" bestFit="1" customWidth="1"/>
    <col min="5638" max="5639" width="17.125" style="1" customWidth="1"/>
    <col min="5640" max="5640" width="9.375" style="1" customWidth="1"/>
    <col min="5641" max="5888" width="9" style="1"/>
    <col min="5889" max="5889" width="39.375" style="1" bestFit="1" customWidth="1"/>
    <col min="5890" max="5891" width="17.125" style="1" customWidth="1"/>
    <col min="5892" max="5892" width="6.625" style="1" customWidth="1"/>
    <col min="5893" max="5893" width="39.375" style="1" bestFit="1" customWidth="1"/>
    <col min="5894" max="5895" width="17.125" style="1" customWidth="1"/>
    <col min="5896" max="5896" width="9.375" style="1" customWidth="1"/>
    <col min="5897" max="6144" width="9" style="1"/>
    <col min="6145" max="6145" width="39.375" style="1" bestFit="1" customWidth="1"/>
    <col min="6146" max="6147" width="17.125" style="1" customWidth="1"/>
    <col min="6148" max="6148" width="6.625" style="1" customWidth="1"/>
    <col min="6149" max="6149" width="39.375" style="1" bestFit="1" customWidth="1"/>
    <col min="6150" max="6151" width="17.125" style="1" customWidth="1"/>
    <col min="6152" max="6152" width="9.375" style="1" customWidth="1"/>
    <col min="6153" max="6400" width="9" style="1"/>
    <col min="6401" max="6401" width="39.375" style="1" bestFit="1" customWidth="1"/>
    <col min="6402" max="6403" width="17.125" style="1" customWidth="1"/>
    <col min="6404" max="6404" width="6.625" style="1" customWidth="1"/>
    <col min="6405" max="6405" width="39.375" style="1" bestFit="1" customWidth="1"/>
    <col min="6406" max="6407" width="17.125" style="1" customWidth="1"/>
    <col min="6408" max="6408" width="9.375" style="1" customWidth="1"/>
    <col min="6409" max="6656" width="9" style="1"/>
    <col min="6657" max="6657" width="39.375" style="1" bestFit="1" customWidth="1"/>
    <col min="6658" max="6659" width="17.125" style="1" customWidth="1"/>
    <col min="6660" max="6660" width="6.625" style="1" customWidth="1"/>
    <col min="6661" max="6661" width="39.375" style="1" bestFit="1" customWidth="1"/>
    <col min="6662" max="6663" width="17.125" style="1" customWidth="1"/>
    <col min="6664" max="6664" width="9.375" style="1" customWidth="1"/>
    <col min="6665" max="6912" width="9" style="1"/>
    <col min="6913" max="6913" width="39.375" style="1" bestFit="1" customWidth="1"/>
    <col min="6914" max="6915" width="17.125" style="1" customWidth="1"/>
    <col min="6916" max="6916" width="6.625" style="1" customWidth="1"/>
    <col min="6917" max="6917" width="39.375" style="1" bestFit="1" customWidth="1"/>
    <col min="6918" max="6919" width="17.125" style="1" customWidth="1"/>
    <col min="6920" max="6920" width="9.375" style="1" customWidth="1"/>
    <col min="6921" max="7168" width="9" style="1"/>
    <col min="7169" max="7169" width="39.375" style="1" bestFit="1" customWidth="1"/>
    <col min="7170" max="7171" width="17.125" style="1" customWidth="1"/>
    <col min="7172" max="7172" width="6.625" style="1" customWidth="1"/>
    <col min="7173" max="7173" width="39.375" style="1" bestFit="1" customWidth="1"/>
    <col min="7174" max="7175" width="17.125" style="1" customWidth="1"/>
    <col min="7176" max="7176" width="9.375" style="1" customWidth="1"/>
    <col min="7177" max="7424" width="9" style="1"/>
    <col min="7425" max="7425" width="39.375" style="1" bestFit="1" customWidth="1"/>
    <col min="7426" max="7427" width="17.125" style="1" customWidth="1"/>
    <col min="7428" max="7428" width="6.625" style="1" customWidth="1"/>
    <col min="7429" max="7429" width="39.375" style="1" bestFit="1" customWidth="1"/>
    <col min="7430" max="7431" width="17.125" style="1" customWidth="1"/>
    <col min="7432" max="7432" width="9.375" style="1" customWidth="1"/>
    <col min="7433" max="7680" width="9" style="1"/>
    <col min="7681" max="7681" width="39.375" style="1" bestFit="1" customWidth="1"/>
    <col min="7682" max="7683" width="17.125" style="1" customWidth="1"/>
    <col min="7684" max="7684" width="6.625" style="1" customWidth="1"/>
    <col min="7685" max="7685" width="39.375" style="1" bestFit="1" customWidth="1"/>
    <col min="7686" max="7687" width="17.125" style="1" customWidth="1"/>
    <col min="7688" max="7688" width="9.375" style="1" customWidth="1"/>
    <col min="7689" max="7936" width="9" style="1"/>
    <col min="7937" max="7937" width="39.375" style="1" bestFit="1" customWidth="1"/>
    <col min="7938" max="7939" width="17.125" style="1" customWidth="1"/>
    <col min="7940" max="7940" width="6.625" style="1" customWidth="1"/>
    <col min="7941" max="7941" width="39.375" style="1" bestFit="1" customWidth="1"/>
    <col min="7942" max="7943" width="17.125" style="1" customWidth="1"/>
    <col min="7944" max="7944" width="9.375" style="1" customWidth="1"/>
    <col min="7945" max="8192" width="9" style="1"/>
    <col min="8193" max="8193" width="39.375" style="1" bestFit="1" customWidth="1"/>
    <col min="8194" max="8195" width="17.125" style="1" customWidth="1"/>
    <col min="8196" max="8196" width="6.625" style="1" customWidth="1"/>
    <col min="8197" max="8197" width="39.375" style="1" bestFit="1" customWidth="1"/>
    <col min="8198" max="8199" width="17.125" style="1" customWidth="1"/>
    <col min="8200" max="8200" width="9.375" style="1" customWidth="1"/>
    <col min="8201" max="8448" width="9" style="1"/>
    <col min="8449" max="8449" width="39.375" style="1" bestFit="1" customWidth="1"/>
    <col min="8450" max="8451" width="17.125" style="1" customWidth="1"/>
    <col min="8452" max="8452" width="6.625" style="1" customWidth="1"/>
    <col min="8453" max="8453" width="39.375" style="1" bestFit="1" customWidth="1"/>
    <col min="8454" max="8455" width="17.125" style="1" customWidth="1"/>
    <col min="8456" max="8456" width="9.375" style="1" customWidth="1"/>
    <col min="8457" max="8704" width="9" style="1"/>
    <col min="8705" max="8705" width="39.375" style="1" bestFit="1" customWidth="1"/>
    <col min="8706" max="8707" width="17.125" style="1" customWidth="1"/>
    <col min="8708" max="8708" width="6.625" style="1" customWidth="1"/>
    <col min="8709" max="8709" width="39.375" style="1" bestFit="1" customWidth="1"/>
    <col min="8710" max="8711" width="17.125" style="1" customWidth="1"/>
    <col min="8712" max="8712" width="9.375" style="1" customWidth="1"/>
    <col min="8713" max="8960" width="9" style="1"/>
    <col min="8961" max="8961" width="39.375" style="1" bestFit="1" customWidth="1"/>
    <col min="8962" max="8963" width="17.125" style="1" customWidth="1"/>
    <col min="8964" max="8964" width="6.625" style="1" customWidth="1"/>
    <col min="8965" max="8965" width="39.375" style="1" bestFit="1" customWidth="1"/>
    <col min="8966" max="8967" width="17.125" style="1" customWidth="1"/>
    <col min="8968" max="8968" width="9.375" style="1" customWidth="1"/>
    <col min="8969" max="9216" width="9" style="1"/>
    <col min="9217" max="9217" width="39.375" style="1" bestFit="1" customWidth="1"/>
    <col min="9218" max="9219" width="17.125" style="1" customWidth="1"/>
    <col min="9220" max="9220" width="6.625" style="1" customWidth="1"/>
    <col min="9221" max="9221" width="39.375" style="1" bestFit="1" customWidth="1"/>
    <col min="9222" max="9223" width="17.125" style="1" customWidth="1"/>
    <col min="9224" max="9224" width="9.375" style="1" customWidth="1"/>
    <col min="9225" max="9472" width="9" style="1"/>
    <col min="9473" max="9473" width="39.375" style="1" bestFit="1" customWidth="1"/>
    <col min="9474" max="9475" width="17.125" style="1" customWidth="1"/>
    <col min="9476" max="9476" width="6.625" style="1" customWidth="1"/>
    <col min="9477" max="9477" width="39.375" style="1" bestFit="1" customWidth="1"/>
    <col min="9478" max="9479" width="17.125" style="1" customWidth="1"/>
    <col min="9480" max="9480" width="9.375" style="1" customWidth="1"/>
    <col min="9481" max="9728" width="9" style="1"/>
    <col min="9729" max="9729" width="39.375" style="1" bestFit="1" customWidth="1"/>
    <col min="9730" max="9731" width="17.125" style="1" customWidth="1"/>
    <col min="9732" max="9732" width="6.625" style="1" customWidth="1"/>
    <col min="9733" max="9733" width="39.375" style="1" bestFit="1" customWidth="1"/>
    <col min="9734" max="9735" width="17.125" style="1" customWidth="1"/>
    <col min="9736" max="9736" width="9.375" style="1" customWidth="1"/>
    <col min="9737" max="9984" width="9" style="1"/>
    <col min="9985" max="9985" width="39.375" style="1" bestFit="1" customWidth="1"/>
    <col min="9986" max="9987" width="17.125" style="1" customWidth="1"/>
    <col min="9988" max="9988" width="6.625" style="1" customWidth="1"/>
    <col min="9989" max="9989" width="39.375" style="1" bestFit="1" customWidth="1"/>
    <col min="9990" max="9991" width="17.125" style="1" customWidth="1"/>
    <col min="9992" max="9992" width="9.375" style="1" customWidth="1"/>
    <col min="9993" max="10240" width="9" style="1"/>
    <col min="10241" max="10241" width="39.375" style="1" bestFit="1" customWidth="1"/>
    <col min="10242" max="10243" width="17.125" style="1" customWidth="1"/>
    <col min="10244" max="10244" width="6.625" style="1" customWidth="1"/>
    <col min="10245" max="10245" width="39.375" style="1" bestFit="1" customWidth="1"/>
    <col min="10246" max="10247" width="17.125" style="1" customWidth="1"/>
    <col min="10248" max="10248" width="9.375" style="1" customWidth="1"/>
    <col min="10249" max="10496" width="9" style="1"/>
    <col min="10497" max="10497" width="39.375" style="1" bestFit="1" customWidth="1"/>
    <col min="10498" max="10499" width="17.125" style="1" customWidth="1"/>
    <col min="10500" max="10500" width="6.625" style="1" customWidth="1"/>
    <col min="10501" max="10501" width="39.375" style="1" bestFit="1" customWidth="1"/>
    <col min="10502" max="10503" width="17.125" style="1" customWidth="1"/>
    <col min="10504" max="10504" width="9.375" style="1" customWidth="1"/>
    <col min="10505" max="10752" width="9" style="1"/>
    <col min="10753" max="10753" width="39.375" style="1" bestFit="1" customWidth="1"/>
    <col min="10754" max="10755" width="17.125" style="1" customWidth="1"/>
    <col min="10756" max="10756" width="6.625" style="1" customWidth="1"/>
    <col min="10757" max="10757" width="39.375" style="1" bestFit="1" customWidth="1"/>
    <col min="10758" max="10759" width="17.125" style="1" customWidth="1"/>
    <col min="10760" max="10760" width="9.375" style="1" customWidth="1"/>
    <col min="10761" max="11008" width="9" style="1"/>
    <col min="11009" max="11009" width="39.375" style="1" bestFit="1" customWidth="1"/>
    <col min="11010" max="11011" width="17.125" style="1" customWidth="1"/>
    <col min="11012" max="11012" width="6.625" style="1" customWidth="1"/>
    <col min="11013" max="11013" width="39.375" style="1" bestFit="1" customWidth="1"/>
    <col min="11014" max="11015" width="17.125" style="1" customWidth="1"/>
    <col min="11016" max="11016" width="9.375" style="1" customWidth="1"/>
    <col min="11017" max="11264" width="9" style="1"/>
    <col min="11265" max="11265" width="39.375" style="1" bestFit="1" customWidth="1"/>
    <col min="11266" max="11267" width="17.125" style="1" customWidth="1"/>
    <col min="11268" max="11268" width="6.625" style="1" customWidth="1"/>
    <col min="11269" max="11269" width="39.375" style="1" bestFit="1" customWidth="1"/>
    <col min="11270" max="11271" width="17.125" style="1" customWidth="1"/>
    <col min="11272" max="11272" width="9.375" style="1" customWidth="1"/>
    <col min="11273" max="11520" width="9" style="1"/>
    <col min="11521" max="11521" width="39.375" style="1" bestFit="1" customWidth="1"/>
    <col min="11522" max="11523" width="17.125" style="1" customWidth="1"/>
    <col min="11524" max="11524" width="6.625" style="1" customWidth="1"/>
    <col min="11525" max="11525" width="39.375" style="1" bestFit="1" customWidth="1"/>
    <col min="11526" max="11527" width="17.125" style="1" customWidth="1"/>
    <col min="11528" max="11528" width="9.375" style="1" customWidth="1"/>
    <col min="11529" max="11776" width="9" style="1"/>
    <col min="11777" max="11777" width="39.375" style="1" bestFit="1" customWidth="1"/>
    <col min="11778" max="11779" width="17.125" style="1" customWidth="1"/>
    <col min="11780" max="11780" width="6.625" style="1" customWidth="1"/>
    <col min="11781" max="11781" width="39.375" style="1" bestFit="1" customWidth="1"/>
    <col min="11782" max="11783" width="17.125" style="1" customWidth="1"/>
    <col min="11784" max="11784" width="9.375" style="1" customWidth="1"/>
    <col min="11785" max="12032" width="9" style="1"/>
    <col min="12033" max="12033" width="39.375" style="1" bestFit="1" customWidth="1"/>
    <col min="12034" max="12035" width="17.125" style="1" customWidth="1"/>
    <col min="12036" max="12036" width="6.625" style="1" customWidth="1"/>
    <col min="12037" max="12037" width="39.375" style="1" bestFit="1" customWidth="1"/>
    <col min="12038" max="12039" width="17.125" style="1" customWidth="1"/>
    <col min="12040" max="12040" width="9.375" style="1" customWidth="1"/>
    <col min="12041" max="12288" width="9" style="1"/>
    <col min="12289" max="12289" width="39.375" style="1" bestFit="1" customWidth="1"/>
    <col min="12290" max="12291" width="17.125" style="1" customWidth="1"/>
    <col min="12292" max="12292" width="6.625" style="1" customWidth="1"/>
    <col min="12293" max="12293" width="39.375" style="1" bestFit="1" customWidth="1"/>
    <col min="12294" max="12295" width="17.125" style="1" customWidth="1"/>
    <col min="12296" max="12296" width="9.375" style="1" customWidth="1"/>
    <col min="12297" max="12544" width="9" style="1"/>
    <col min="12545" max="12545" width="39.375" style="1" bestFit="1" customWidth="1"/>
    <col min="12546" max="12547" width="17.125" style="1" customWidth="1"/>
    <col min="12548" max="12548" width="6.625" style="1" customWidth="1"/>
    <col min="12549" max="12549" width="39.375" style="1" bestFit="1" customWidth="1"/>
    <col min="12550" max="12551" width="17.125" style="1" customWidth="1"/>
    <col min="12552" max="12552" width="9.375" style="1" customWidth="1"/>
    <col min="12553" max="12800" width="9" style="1"/>
    <col min="12801" max="12801" width="39.375" style="1" bestFit="1" customWidth="1"/>
    <col min="12802" max="12803" width="17.125" style="1" customWidth="1"/>
    <col min="12804" max="12804" width="6.625" style="1" customWidth="1"/>
    <col min="12805" max="12805" width="39.375" style="1" bestFit="1" customWidth="1"/>
    <col min="12806" max="12807" width="17.125" style="1" customWidth="1"/>
    <col min="12808" max="12808" width="9.375" style="1" customWidth="1"/>
    <col min="12809" max="13056" width="9" style="1"/>
    <col min="13057" max="13057" width="39.375" style="1" bestFit="1" customWidth="1"/>
    <col min="13058" max="13059" width="17.125" style="1" customWidth="1"/>
    <col min="13060" max="13060" width="6.625" style="1" customWidth="1"/>
    <col min="13061" max="13061" width="39.375" style="1" bestFit="1" customWidth="1"/>
    <col min="13062" max="13063" width="17.125" style="1" customWidth="1"/>
    <col min="13064" max="13064" width="9.375" style="1" customWidth="1"/>
    <col min="13065" max="13312" width="9" style="1"/>
    <col min="13313" max="13313" width="39.375" style="1" bestFit="1" customWidth="1"/>
    <col min="13314" max="13315" width="17.125" style="1" customWidth="1"/>
    <col min="13316" max="13316" width="6.625" style="1" customWidth="1"/>
    <col min="13317" max="13317" width="39.375" style="1" bestFit="1" customWidth="1"/>
    <col min="13318" max="13319" width="17.125" style="1" customWidth="1"/>
    <col min="13320" max="13320" width="9.375" style="1" customWidth="1"/>
    <col min="13321" max="13568" width="9" style="1"/>
    <col min="13569" max="13569" width="39.375" style="1" bestFit="1" customWidth="1"/>
    <col min="13570" max="13571" width="17.125" style="1" customWidth="1"/>
    <col min="13572" max="13572" width="6.625" style="1" customWidth="1"/>
    <col min="13573" max="13573" width="39.375" style="1" bestFit="1" customWidth="1"/>
    <col min="13574" max="13575" width="17.125" style="1" customWidth="1"/>
    <col min="13576" max="13576" width="9.375" style="1" customWidth="1"/>
    <col min="13577" max="13824" width="9" style="1"/>
    <col min="13825" max="13825" width="39.375" style="1" bestFit="1" customWidth="1"/>
    <col min="13826" max="13827" width="17.125" style="1" customWidth="1"/>
    <col min="13828" max="13828" width="6.625" style="1" customWidth="1"/>
    <col min="13829" max="13829" width="39.375" style="1" bestFit="1" customWidth="1"/>
    <col min="13830" max="13831" width="17.125" style="1" customWidth="1"/>
    <col min="13832" max="13832" width="9.375" style="1" customWidth="1"/>
    <col min="13833" max="14080" width="9" style="1"/>
    <col min="14081" max="14081" width="39.375" style="1" bestFit="1" customWidth="1"/>
    <col min="14082" max="14083" width="17.125" style="1" customWidth="1"/>
    <col min="14084" max="14084" width="6.625" style="1" customWidth="1"/>
    <col min="14085" max="14085" width="39.375" style="1" bestFit="1" customWidth="1"/>
    <col min="14086" max="14087" width="17.125" style="1" customWidth="1"/>
    <col min="14088" max="14088" width="9.375" style="1" customWidth="1"/>
    <col min="14089" max="14336" width="9" style="1"/>
    <col min="14337" max="14337" width="39.375" style="1" bestFit="1" customWidth="1"/>
    <col min="14338" max="14339" width="17.125" style="1" customWidth="1"/>
    <col min="14340" max="14340" width="6.625" style="1" customWidth="1"/>
    <col min="14341" max="14341" width="39.375" style="1" bestFit="1" customWidth="1"/>
    <col min="14342" max="14343" width="17.125" style="1" customWidth="1"/>
    <col min="14344" max="14344" width="9.375" style="1" customWidth="1"/>
    <col min="14345" max="14592" width="9" style="1"/>
    <col min="14593" max="14593" width="39.375" style="1" bestFit="1" customWidth="1"/>
    <col min="14594" max="14595" width="17.125" style="1" customWidth="1"/>
    <col min="14596" max="14596" width="6.625" style="1" customWidth="1"/>
    <col min="14597" max="14597" width="39.375" style="1" bestFit="1" customWidth="1"/>
    <col min="14598" max="14599" width="17.125" style="1" customWidth="1"/>
    <col min="14600" max="14600" width="9.375" style="1" customWidth="1"/>
    <col min="14601" max="14848" width="9" style="1"/>
    <col min="14849" max="14849" width="39.375" style="1" bestFit="1" customWidth="1"/>
    <col min="14850" max="14851" width="17.125" style="1" customWidth="1"/>
    <col min="14852" max="14852" width="6.625" style="1" customWidth="1"/>
    <col min="14853" max="14853" width="39.375" style="1" bestFit="1" customWidth="1"/>
    <col min="14854" max="14855" width="17.125" style="1" customWidth="1"/>
    <col min="14856" max="14856" width="9.375" style="1" customWidth="1"/>
    <col min="14857" max="15104" width="9" style="1"/>
    <col min="15105" max="15105" width="39.375" style="1" bestFit="1" customWidth="1"/>
    <col min="15106" max="15107" width="17.125" style="1" customWidth="1"/>
    <col min="15108" max="15108" width="6.625" style="1" customWidth="1"/>
    <col min="15109" max="15109" width="39.375" style="1" bestFit="1" customWidth="1"/>
    <col min="15110" max="15111" width="17.125" style="1" customWidth="1"/>
    <col min="15112" max="15112" width="9.375" style="1" customWidth="1"/>
    <col min="15113" max="15360" width="9" style="1"/>
    <col min="15361" max="15361" width="39.375" style="1" bestFit="1" customWidth="1"/>
    <col min="15362" max="15363" width="17.125" style="1" customWidth="1"/>
    <col min="15364" max="15364" width="6.625" style="1" customWidth="1"/>
    <col min="15365" max="15365" width="39.375" style="1" bestFit="1" customWidth="1"/>
    <col min="15366" max="15367" width="17.125" style="1" customWidth="1"/>
    <col min="15368" max="15368" width="9.375" style="1" customWidth="1"/>
    <col min="15369" max="15616" width="9" style="1"/>
    <col min="15617" max="15617" width="39.375" style="1" bestFit="1" customWidth="1"/>
    <col min="15618" max="15619" width="17.125" style="1" customWidth="1"/>
    <col min="15620" max="15620" width="6.625" style="1" customWidth="1"/>
    <col min="15621" max="15621" width="39.375" style="1" bestFit="1" customWidth="1"/>
    <col min="15622" max="15623" width="17.125" style="1" customWidth="1"/>
    <col min="15624" max="15624" width="9.375" style="1" customWidth="1"/>
    <col min="15625" max="15872" width="9" style="1"/>
    <col min="15873" max="15873" width="39.375" style="1" bestFit="1" customWidth="1"/>
    <col min="15874" max="15875" width="17.125" style="1" customWidth="1"/>
    <col min="15876" max="15876" width="6.625" style="1" customWidth="1"/>
    <col min="15877" max="15877" width="39.375" style="1" bestFit="1" customWidth="1"/>
    <col min="15878" max="15879" width="17.125" style="1" customWidth="1"/>
    <col min="15880" max="15880" width="9.375" style="1" customWidth="1"/>
    <col min="15881" max="16128" width="9" style="1"/>
    <col min="16129" max="16129" width="39.375" style="1" bestFit="1" customWidth="1"/>
    <col min="16130" max="16131" width="17.125" style="1" customWidth="1"/>
    <col min="16132" max="16132" width="6.625" style="1" customWidth="1"/>
    <col min="16133" max="16133" width="39.375" style="1" bestFit="1" customWidth="1"/>
    <col min="16134" max="16135" width="17.125" style="1" customWidth="1"/>
    <col min="16136" max="16136" width="9.375" style="1" customWidth="1"/>
    <col min="16137" max="16384" width="9" style="1"/>
  </cols>
  <sheetData>
    <row r="1" spans="1:8" ht="24" customHeight="1" x14ac:dyDescent="0.15">
      <c r="A1" s="1" t="s">
        <v>20</v>
      </c>
      <c r="C1" s="29" t="s">
        <v>21</v>
      </c>
      <c r="E1" s="1" t="s">
        <v>22</v>
      </c>
      <c r="G1" s="29" t="s">
        <v>21</v>
      </c>
      <c r="H1" s="29"/>
    </row>
    <row r="2" spans="1:8" ht="24" customHeight="1" x14ac:dyDescent="0.15">
      <c r="A2" s="52" t="s">
        <v>23</v>
      </c>
      <c r="B2" s="52" t="s">
        <v>24</v>
      </c>
      <c r="C2" s="52" t="s">
        <v>25</v>
      </c>
      <c r="E2" s="52" t="s">
        <v>23</v>
      </c>
      <c r="F2" s="52" t="s">
        <v>24</v>
      </c>
      <c r="G2" s="52" t="s">
        <v>25</v>
      </c>
    </row>
    <row r="3" spans="1:8" ht="11.25" customHeight="1" x14ac:dyDescent="0.15">
      <c r="A3" s="30" t="s">
        <v>114</v>
      </c>
      <c r="B3" s="31"/>
      <c r="C3" s="31"/>
      <c r="E3" s="30" t="s">
        <v>115</v>
      </c>
      <c r="F3" s="31"/>
      <c r="G3" s="31"/>
    </row>
    <row r="4" spans="1:8" ht="24" customHeight="1" x14ac:dyDescent="0.15">
      <c r="A4" s="158" t="s">
        <v>116</v>
      </c>
      <c r="B4" s="159">
        <v>433100</v>
      </c>
      <c r="C4" s="160">
        <v>-5210</v>
      </c>
      <c r="D4" s="3"/>
      <c r="E4" s="158" t="s">
        <v>130</v>
      </c>
      <c r="F4" s="64">
        <v>1392</v>
      </c>
      <c r="G4" s="160">
        <v>-18</v>
      </c>
    </row>
    <row r="5" spans="1:8" ht="24" customHeight="1" x14ac:dyDescent="0.15">
      <c r="A5" s="161" t="s">
        <v>130</v>
      </c>
      <c r="B5" s="159">
        <v>37350</v>
      </c>
      <c r="C5" s="160">
        <v>-1148</v>
      </c>
      <c r="D5" s="3"/>
      <c r="E5" s="158" t="s">
        <v>116</v>
      </c>
      <c r="F5" s="64">
        <v>421</v>
      </c>
      <c r="G5" s="68">
        <v>0</v>
      </c>
    </row>
    <row r="6" spans="1:8" ht="24" customHeight="1" x14ac:dyDescent="0.15">
      <c r="A6" s="161" t="s">
        <v>117</v>
      </c>
      <c r="B6" s="159">
        <v>2477</v>
      </c>
      <c r="C6" s="160">
        <v>-733</v>
      </c>
      <c r="D6" s="3"/>
      <c r="E6" s="161"/>
      <c r="F6" s="66">
        <v>0</v>
      </c>
      <c r="G6" s="140">
        <v>0</v>
      </c>
    </row>
    <row r="7" spans="1:8" ht="24" customHeight="1" thickBot="1" x14ac:dyDescent="0.2">
      <c r="A7" s="162" t="s">
        <v>26</v>
      </c>
      <c r="B7" s="58">
        <f>SUM(B4:B6)</f>
        <v>472927</v>
      </c>
      <c r="C7" s="59">
        <f>SUM(C4:C6)</f>
        <v>-7091</v>
      </c>
      <c r="D7" s="3"/>
      <c r="E7" s="162" t="s">
        <v>26</v>
      </c>
      <c r="F7" s="58">
        <f>SUM(F4:F6)</f>
        <v>1813</v>
      </c>
      <c r="G7" s="59">
        <f>SUM(G4:G6)</f>
        <v>-18</v>
      </c>
    </row>
    <row r="8" spans="1:8" ht="12" customHeight="1" thickTop="1" x14ac:dyDescent="0.15">
      <c r="A8" s="163" t="s">
        <v>118</v>
      </c>
      <c r="B8" s="60"/>
      <c r="C8" s="61"/>
      <c r="D8" s="3"/>
      <c r="E8" s="163" t="s">
        <v>119</v>
      </c>
      <c r="F8" s="60"/>
      <c r="G8" s="61"/>
    </row>
    <row r="9" spans="1:8" ht="24" customHeight="1" x14ac:dyDescent="0.15">
      <c r="A9" s="158" t="s">
        <v>120</v>
      </c>
      <c r="B9" s="62"/>
      <c r="C9" s="63"/>
      <c r="D9" s="3"/>
      <c r="E9" s="158" t="s">
        <v>121</v>
      </c>
      <c r="F9" s="62"/>
      <c r="G9" s="63"/>
    </row>
    <row r="10" spans="1:8" ht="24" customHeight="1" x14ac:dyDescent="0.15">
      <c r="A10" s="158" t="s">
        <v>122</v>
      </c>
      <c r="B10" s="64">
        <v>448856</v>
      </c>
      <c r="C10" s="188">
        <v>-120959</v>
      </c>
      <c r="D10" s="3"/>
      <c r="E10" s="158" t="s">
        <v>122</v>
      </c>
      <c r="F10" s="64">
        <v>246472</v>
      </c>
      <c r="G10" s="188">
        <v>-1358</v>
      </c>
    </row>
    <row r="11" spans="1:8" ht="24" customHeight="1" x14ac:dyDescent="0.15">
      <c r="A11" s="158" t="s">
        <v>123</v>
      </c>
      <c r="B11" s="64">
        <v>428675</v>
      </c>
      <c r="C11" s="189"/>
      <c r="D11" s="3"/>
      <c r="E11" s="158" t="s">
        <v>123</v>
      </c>
      <c r="F11" s="64">
        <v>352668</v>
      </c>
      <c r="G11" s="189"/>
    </row>
    <row r="12" spans="1:8" ht="24" customHeight="1" x14ac:dyDescent="0.15">
      <c r="A12" s="158" t="s">
        <v>124</v>
      </c>
      <c r="B12" s="64">
        <v>82529</v>
      </c>
      <c r="C12" s="189"/>
      <c r="D12" s="3"/>
      <c r="E12" s="158" t="s">
        <v>124</v>
      </c>
      <c r="F12" s="64">
        <v>59985</v>
      </c>
      <c r="G12" s="189"/>
    </row>
    <row r="13" spans="1:8" ht="24" customHeight="1" x14ac:dyDescent="0.15">
      <c r="A13" s="158" t="s">
        <v>125</v>
      </c>
      <c r="B13" s="64">
        <v>43187</v>
      </c>
      <c r="C13" s="189"/>
      <c r="D13" s="3"/>
      <c r="E13" s="158" t="s">
        <v>125</v>
      </c>
      <c r="F13" s="64">
        <v>15302</v>
      </c>
      <c r="G13" s="189"/>
    </row>
    <row r="14" spans="1:8" ht="24" customHeight="1" x14ac:dyDescent="0.15">
      <c r="A14" s="158" t="s">
        <v>177</v>
      </c>
      <c r="B14" s="64">
        <v>8203</v>
      </c>
      <c r="C14" s="190"/>
      <c r="D14" s="3"/>
      <c r="E14" s="158" t="s">
        <v>177</v>
      </c>
      <c r="F14" s="64">
        <v>29166</v>
      </c>
      <c r="G14" s="190"/>
    </row>
    <row r="15" spans="1:8" ht="24" customHeight="1" x14ac:dyDescent="0.15">
      <c r="A15" s="161" t="s">
        <v>126</v>
      </c>
      <c r="B15" s="32"/>
      <c r="C15" s="65"/>
      <c r="D15" s="3"/>
      <c r="E15" s="161" t="s">
        <v>127</v>
      </c>
      <c r="F15" s="32"/>
      <c r="G15" s="65"/>
    </row>
    <row r="16" spans="1:8" ht="24" customHeight="1" x14ac:dyDescent="0.15">
      <c r="A16" s="161" t="s">
        <v>131</v>
      </c>
      <c r="B16" s="66">
        <v>893924</v>
      </c>
      <c r="C16" s="67">
        <v>-41222</v>
      </c>
      <c r="D16" s="3"/>
      <c r="E16" s="161" t="s">
        <v>128</v>
      </c>
      <c r="F16" s="66">
        <v>94368</v>
      </c>
      <c r="G16" s="140">
        <v>-10</v>
      </c>
    </row>
    <row r="17" spans="1:7" ht="24" customHeight="1" x14ac:dyDescent="0.15">
      <c r="A17" s="161" t="s">
        <v>132</v>
      </c>
      <c r="B17" s="66">
        <v>448125</v>
      </c>
      <c r="C17" s="67">
        <v>-14407</v>
      </c>
      <c r="D17" s="3"/>
      <c r="E17" s="161" t="s">
        <v>178</v>
      </c>
      <c r="F17" s="66">
        <v>9984</v>
      </c>
      <c r="G17" s="140">
        <v>-1</v>
      </c>
    </row>
    <row r="18" spans="1:7" ht="24" customHeight="1" x14ac:dyDescent="0.15">
      <c r="A18" s="161" t="s">
        <v>178</v>
      </c>
      <c r="B18" s="66">
        <v>106207</v>
      </c>
      <c r="C18" s="140">
        <v>-4898</v>
      </c>
      <c r="D18" s="3"/>
      <c r="E18" s="161" t="s">
        <v>132</v>
      </c>
      <c r="F18" s="66">
        <v>7671</v>
      </c>
      <c r="G18" s="140">
        <v>-1</v>
      </c>
    </row>
    <row r="19" spans="1:7" ht="24" customHeight="1" x14ac:dyDescent="0.15">
      <c r="A19" s="161" t="s">
        <v>286</v>
      </c>
      <c r="B19" s="66">
        <v>50046</v>
      </c>
      <c r="C19" s="67">
        <v>-2308</v>
      </c>
      <c r="D19" s="3"/>
      <c r="E19" s="161" t="s">
        <v>133</v>
      </c>
      <c r="F19" s="66">
        <v>3128</v>
      </c>
      <c r="G19" s="140" t="s">
        <v>188</v>
      </c>
    </row>
    <row r="20" spans="1:7" ht="24" customHeight="1" x14ac:dyDescent="0.15">
      <c r="A20" s="161" t="s">
        <v>15</v>
      </c>
      <c r="B20" s="66">
        <v>254360</v>
      </c>
      <c r="C20" s="67">
        <v>-14576</v>
      </c>
      <c r="D20" s="3"/>
      <c r="E20" s="161" t="s">
        <v>129</v>
      </c>
      <c r="F20" s="66">
        <f>F21-SUM(F10:F19)</f>
        <v>3880</v>
      </c>
      <c r="G20" s="140">
        <v>-1</v>
      </c>
    </row>
    <row r="21" spans="1:7" ht="24" customHeight="1" thickBot="1" x14ac:dyDescent="0.2">
      <c r="A21" s="164" t="s">
        <v>26</v>
      </c>
      <c r="B21" s="58">
        <v>2764112</v>
      </c>
      <c r="C21" s="59">
        <v>-198370</v>
      </c>
      <c r="D21" s="3"/>
      <c r="E21" s="162" t="s">
        <v>26</v>
      </c>
      <c r="F21" s="58">
        <v>822624</v>
      </c>
      <c r="G21" s="59">
        <v>-1371</v>
      </c>
    </row>
    <row r="22" spans="1:7" ht="24" customHeight="1" thickTop="1" x14ac:dyDescent="0.15">
      <c r="A22" s="165" t="s">
        <v>3</v>
      </c>
      <c r="B22" s="64">
        <v>3237039</v>
      </c>
      <c r="C22" s="68">
        <v>-205461</v>
      </c>
      <c r="D22" s="3"/>
      <c r="E22" s="166" t="s">
        <v>3</v>
      </c>
      <c r="F22" s="64">
        <v>824437</v>
      </c>
      <c r="G22" s="68">
        <v>-1389</v>
      </c>
    </row>
    <row r="24" spans="1:7" ht="24" customHeight="1" x14ac:dyDescent="0.15">
      <c r="E24" s="70"/>
      <c r="F24" s="71"/>
      <c r="G24" s="72"/>
    </row>
  </sheetData>
  <mergeCells count="2">
    <mergeCell ref="C10:C14"/>
    <mergeCell ref="G10:G14"/>
  </mergeCells>
  <phoneticPr fontId="12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zoomScale="110" zoomScaleNormal="100" zoomScaleSheetLayoutView="110" workbookViewId="0">
      <selection activeCell="D7" sqref="D7"/>
    </sheetView>
  </sheetViews>
  <sheetFormatPr defaultColWidth="9" defaultRowHeight="15" customHeight="1" x14ac:dyDescent="0.15"/>
  <cols>
    <col min="1" max="1" width="4.125" style="83" customWidth="1"/>
    <col min="2" max="2" width="22.5" style="83" customWidth="1"/>
    <col min="3" max="3" width="11.625" style="83" customWidth="1"/>
    <col min="4" max="4" width="14.625" style="83" customWidth="1"/>
    <col min="5" max="12" width="11.625" style="83" customWidth="1"/>
    <col min="13" max="13" width="9" style="83" customWidth="1"/>
    <col min="14" max="16384" width="9" style="83"/>
  </cols>
  <sheetData>
    <row r="1" spans="1:12" ht="15" customHeight="1" x14ac:dyDescent="0.15">
      <c r="B1" s="84" t="s">
        <v>198</v>
      </c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18" customHeight="1" x14ac:dyDescent="0.15">
      <c r="B2" s="84" t="s">
        <v>199</v>
      </c>
      <c r="C2" s="86"/>
      <c r="D2" s="87"/>
      <c r="E2" s="87"/>
      <c r="F2" s="87"/>
      <c r="G2" s="87"/>
      <c r="H2" s="87"/>
      <c r="I2" s="87"/>
      <c r="J2" s="87"/>
      <c r="K2" s="87"/>
      <c r="L2" s="87" t="s">
        <v>200</v>
      </c>
    </row>
    <row r="3" spans="1:12" ht="15" customHeight="1" x14ac:dyDescent="0.15">
      <c r="B3" s="197" t="s">
        <v>18</v>
      </c>
      <c r="C3" s="191" t="s">
        <v>201</v>
      </c>
      <c r="D3" s="145"/>
      <c r="E3" s="198" t="s">
        <v>202</v>
      </c>
      <c r="F3" s="200" t="s">
        <v>203</v>
      </c>
      <c r="G3" s="197" t="s">
        <v>204</v>
      </c>
      <c r="H3" s="200" t="s">
        <v>205</v>
      </c>
      <c r="I3" s="191" t="s">
        <v>206</v>
      </c>
      <c r="J3" s="146"/>
      <c r="K3" s="147"/>
      <c r="L3" s="187" t="s">
        <v>19</v>
      </c>
    </row>
    <row r="4" spans="1:12" ht="15" customHeight="1" x14ac:dyDescent="0.15">
      <c r="B4" s="184"/>
      <c r="C4" s="192"/>
      <c r="D4" s="88" t="s">
        <v>207</v>
      </c>
      <c r="E4" s="199"/>
      <c r="F4" s="184"/>
      <c r="G4" s="184"/>
      <c r="H4" s="184"/>
      <c r="I4" s="192"/>
      <c r="J4" s="89" t="s">
        <v>208</v>
      </c>
      <c r="K4" s="89" t="s">
        <v>209</v>
      </c>
      <c r="L4" s="187"/>
    </row>
    <row r="5" spans="1:12" ht="18" customHeight="1" x14ac:dyDescent="0.15">
      <c r="B5" s="90" t="s">
        <v>210</v>
      </c>
      <c r="C5" s="91"/>
      <c r="D5" s="92"/>
      <c r="E5" s="93"/>
      <c r="F5" s="91"/>
      <c r="G5" s="91"/>
      <c r="H5" s="91"/>
      <c r="I5" s="91"/>
      <c r="J5" s="91"/>
      <c r="K5" s="91"/>
      <c r="L5" s="91"/>
    </row>
    <row r="6" spans="1:12" ht="18" customHeight="1" x14ac:dyDescent="0.15">
      <c r="A6" s="83">
        <v>1</v>
      </c>
      <c r="B6" s="94" t="s">
        <v>211</v>
      </c>
      <c r="C6" s="95">
        <v>14068024</v>
      </c>
      <c r="D6" s="107">
        <v>1156313</v>
      </c>
      <c r="E6" s="95">
        <v>4855226</v>
      </c>
      <c r="F6" s="95">
        <v>1410806</v>
      </c>
      <c r="G6" s="95">
        <v>6116087</v>
      </c>
      <c r="H6" s="95">
        <v>479847</v>
      </c>
      <c r="I6" s="95" t="s">
        <v>8</v>
      </c>
      <c r="J6" s="95" t="s">
        <v>8</v>
      </c>
      <c r="K6" s="95" t="s">
        <v>8</v>
      </c>
      <c r="L6" s="95">
        <v>1206058</v>
      </c>
    </row>
    <row r="7" spans="1:12" ht="18" customHeight="1" x14ac:dyDescent="0.15">
      <c r="A7" s="83">
        <v>2</v>
      </c>
      <c r="B7" s="94" t="s">
        <v>212</v>
      </c>
      <c r="C7" s="95">
        <v>2701774</v>
      </c>
      <c r="D7" s="107">
        <v>474548</v>
      </c>
      <c r="E7" s="95">
        <v>1175238</v>
      </c>
      <c r="F7" s="95">
        <v>34307</v>
      </c>
      <c r="G7" s="95">
        <v>879436</v>
      </c>
      <c r="H7" s="95">
        <v>612793</v>
      </c>
      <c r="I7" s="95" t="s">
        <v>8</v>
      </c>
      <c r="J7" s="95" t="s">
        <v>8</v>
      </c>
      <c r="K7" s="95" t="s">
        <v>8</v>
      </c>
      <c r="L7" s="95" t="s">
        <v>8</v>
      </c>
    </row>
    <row r="8" spans="1:12" ht="18" customHeight="1" x14ac:dyDescent="0.15">
      <c r="A8" s="83">
        <v>3</v>
      </c>
      <c r="B8" s="94" t="s">
        <v>213</v>
      </c>
      <c r="C8" s="95">
        <v>217462</v>
      </c>
      <c r="D8" s="107">
        <v>32278</v>
      </c>
      <c r="E8" s="95">
        <v>212162</v>
      </c>
      <c r="F8" s="95" t="s">
        <v>8</v>
      </c>
      <c r="G8" s="95">
        <v>5300</v>
      </c>
      <c r="H8" s="95" t="s">
        <v>8</v>
      </c>
      <c r="I8" s="95" t="s">
        <v>8</v>
      </c>
      <c r="J8" s="95" t="s">
        <v>8</v>
      </c>
      <c r="K8" s="95" t="s">
        <v>8</v>
      </c>
      <c r="L8" s="95" t="s">
        <v>8</v>
      </c>
    </row>
    <row r="9" spans="1:12" ht="18" customHeight="1" x14ac:dyDescent="0.15">
      <c r="A9" s="83">
        <v>4</v>
      </c>
      <c r="B9" s="94" t="s">
        <v>214</v>
      </c>
      <c r="C9" s="95">
        <v>13538125</v>
      </c>
      <c r="D9" s="107">
        <v>1154886</v>
      </c>
      <c r="E9" s="95">
        <v>7342774</v>
      </c>
      <c r="F9" s="95">
        <v>301422</v>
      </c>
      <c r="G9" s="95">
        <v>5149315</v>
      </c>
      <c r="H9" s="95">
        <v>720094</v>
      </c>
      <c r="I9" s="95" t="s">
        <v>8</v>
      </c>
      <c r="J9" s="95" t="s">
        <v>8</v>
      </c>
      <c r="K9" s="95" t="s">
        <v>8</v>
      </c>
      <c r="L9" s="95">
        <v>24520</v>
      </c>
    </row>
    <row r="10" spans="1:12" ht="18" customHeight="1" x14ac:dyDescent="0.15">
      <c r="A10" s="83">
        <v>5</v>
      </c>
      <c r="B10" s="94" t="s">
        <v>215</v>
      </c>
      <c r="C10" s="95">
        <v>52124992</v>
      </c>
      <c r="D10" s="107">
        <v>4518175</v>
      </c>
      <c r="E10" s="95">
        <v>566325</v>
      </c>
      <c r="F10" s="95">
        <v>5882738</v>
      </c>
      <c r="G10" s="95">
        <v>44782618</v>
      </c>
      <c r="H10" s="95">
        <v>104944</v>
      </c>
      <c r="I10" s="95" t="s">
        <v>8</v>
      </c>
      <c r="J10" s="95" t="s">
        <v>8</v>
      </c>
      <c r="K10" s="95" t="s">
        <v>8</v>
      </c>
      <c r="L10" s="95">
        <v>788367</v>
      </c>
    </row>
    <row r="11" spans="1:12" ht="18" customHeight="1" x14ac:dyDescent="0.15">
      <c r="A11" s="83">
        <v>6</v>
      </c>
      <c r="B11" s="94" t="s">
        <v>15</v>
      </c>
      <c r="C11" s="95">
        <v>15337807</v>
      </c>
      <c r="D11" s="107">
        <v>2765955</v>
      </c>
      <c r="E11" s="95">
        <v>2388737</v>
      </c>
      <c r="F11" s="95">
        <v>848473</v>
      </c>
      <c r="G11" s="95">
        <v>9635256</v>
      </c>
      <c r="H11" s="95"/>
      <c r="I11" s="95" t="s">
        <v>8</v>
      </c>
      <c r="J11" s="95" t="s">
        <v>8</v>
      </c>
      <c r="K11" s="95" t="s">
        <v>8</v>
      </c>
      <c r="L11" s="95">
        <v>2465341</v>
      </c>
    </row>
    <row r="12" spans="1:12" ht="18" customHeight="1" x14ac:dyDescent="0.15">
      <c r="B12" s="94" t="s">
        <v>216</v>
      </c>
      <c r="C12" s="95"/>
      <c r="D12" s="107"/>
      <c r="E12" s="96"/>
      <c r="F12" s="95"/>
      <c r="G12" s="95"/>
      <c r="H12" s="95"/>
      <c r="I12" s="95"/>
      <c r="J12" s="95"/>
      <c r="K12" s="95"/>
      <c r="L12" s="95"/>
    </row>
    <row r="13" spans="1:12" ht="18" customHeight="1" x14ac:dyDescent="0.15">
      <c r="A13" s="83">
        <v>7</v>
      </c>
      <c r="B13" s="94" t="s">
        <v>217</v>
      </c>
      <c r="C13" s="95">
        <v>67001200</v>
      </c>
      <c r="D13" s="107">
        <v>5202073</v>
      </c>
      <c r="E13" s="95">
        <v>18121081</v>
      </c>
      <c r="F13" s="95">
        <v>47073150</v>
      </c>
      <c r="G13" s="95">
        <v>1806969</v>
      </c>
      <c r="H13" s="95" t="s">
        <v>8</v>
      </c>
      <c r="I13" s="95" t="s">
        <v>8</v>
      </c>
      <c r="J13" s="95" t="s">
        <v>8</v>
      </c>
      <c r="K13" s="95" t="s">
        <v>8</v>
      </c>
      <c r="L13" s="95" t="s">
        <v>8</v>
      </c>
    </row>
    <row r="14" spans="1:12" ht="18" customHeight="1" x14ac:dyDescent="0.15">
      <c r="A14" s="83">
        <v>8</v>
      </c>
      <c r="B14" s="94" t="s">
        <v>218</v>
      </c>
      <c r="C14" s="95">
        <v>990860</v>
      </c>
      <c r="D14" s="107">
        <v>297522</v>
      </c>
      <c r="E14" s="95">
        <v>162085</v>
      </c>
      <c r="F14" s="95" t="s">
        <v>8</v>
      </c>
      <c r="G14" s="95" t="s">
        <v>8</v>
      </c>
      <c r="H14" s="95">
        <v>828775</v>
      </c>
      <c r="I14" s="95" t="s">
        <v>8</v>
      </c>
      <c r="J14" s="95" t="s">
        <v>8</v>
      </c>
      <c r="K14" s="95" t="s">
        <v>8</v>
      </c>
      <c r="L14" s="95" t="s">
        <v>8</v>
      </c>
    </row>
    <row r="15" spans="1:12" ht="18" customHeight="1" x14ac:dyDescent="0.15">
      <c r="A15" s="83">
        <v>9</v>
      </c>
      <c r="B15" s="94" t="s">
        <v>219</v>
      </c>
      <c r="C15" s="95">
        <v>14620161</v>
      </c>
      <c r="D15" s="107">
        <v>1409194</v>
      </c>
      <c r="E15" s="95"/>
      <c r="F15" s="95" t="s">
        <v>8</v>
      </c>
      <c r="G15" s="95">
        <v>14620161</v>
      </c>
      <c r="H15" s="95" t="s">
        <v>8</v>
      </c>
      <c r="I15" s="95" t="s">
        <v>8</v>
      </c>
      <c r="J15" s="95" t="s">
        <v>8</v>
      </c>
      <c r="K15" s="95" t="s">
        <v>8</v>
      </c>
      <c r="L15" s="95" t="s">
        <v>8</v>
      </c>
    </row>
    <row r="16" spans="1:12" ht="18" customHeight="1" x14ac:dyDescent="0.15">
      <c r="A16" s="83">
        <v>10</v>
      </c>
      <c r="B16" s="94" t="s">
        <v>15</v>
      </c>
      <c r="C16" s="95">
        <v>20445030</v>
      </c>
      <c r="D16" s="107">
        <v>1191315</v>
      </c>
      <c r="E16" s="95">
        <v>749213</v>
      </c>
      <c r="F16" s="95">
        <v>541100</v>
      </c>
      <c r="G16" s="95">
        <v>19154717</v>
      </c>
      <c r="H16" s="95" t="s">
        <v>283</v>
      </c>
      <c r="I16" s="95" t="s">
        <v>8</v>
      </c>
      <c r="J16" s="95" t="s">
        <v>8</v>
      </c>
      <c r="K16" s="95" t="s">
        <v>8</v>
      </c>
      <c r="L16" s="95" t="s">
        <v>8</v>
      </c>
    </row>
    <row r="17" spans="1:12" ht="18" customHeight="1" x14ac:dyDescent="0.15">
      <c r="A17" s="83">
        <v>11</v>
      </c>
      <c r="B17" s="97" t="s">
        <v>3</v>
      </c>
      <c r="C17" s="95">
        <f>SUM(C6:C16)</f>
        <v>201045435</v>
      </c>
      <c r="D17" s="95">
        <f>SUM(D6:D16)</f>
        <v>18202259</v>
      </c>
      <c r="E17" s="98">
        <v>35572841</v>
      </c>
      <c r="F17" s="95">
        <v>56091996</v>
      </c>
      <c r="G17" s="95">
        <v>102149859</v>
      </c>
      <c r="H17" s="99">
        <v>2746453</v>
      </c>
      <c r="I17" s="95" t="s">
        <v>8</v>
      </c>
      <c r="J17" s="95" t="s">
        <v>8</v>
      </c>
      <c r="K17" s="95" t="s">
        <v>8</v>
      </c>
      <c r="L17" s="99">
        <v>4484286</v>
      </c>
    </row>
    <row r="18" spans="1:12" ht="18" customHeight="1" x14ac:dyDescent="0.15"/>
    <row r="19" spans="1:12" ht="18" customHeight="1" x14ac:dyDescent="0.15">
      <c r="B19" s="85" t="s">
        <v>220</v>
      </c>
      <c r="C19" s="85"/>
      <c r="D19" s="85"/>
      <c r="E19" s="85"/>
      <c r="F19" s="85"/>
      <c r="G19" s="85"/>
      <c r="H19" s="85"/>
      <c r="I19" s="87"/>
      <c r="J19" s="87" t="s">
        <v>113</v>
      </c>
    </row>
    <row r="20" spans="1:12" ht="24" customHeight="1" x14ac:dyDescent="0.15">
      <c r="B20" s="100" t="s">
        <v>201</v>
      </c>
      <c r="C20" s="101" t="s">
        <v>221</v>
      </c>
      <c r="D20" s="144" t="s">
        <v>222</v>
      </c>
      <c r="E20" s="144" t="s">
        <v>223</v>
      </c>
      <c r="F20" s="144" t="s">
        <v>224</v>
      </c>
      <c r="G20" s="144" t="s">
        <v>225</v>
      </c>
      <c r="H20" s="144" t="s">
        <v>226</v>
      </c>
      <c r="I20" s="144" t="s">
        <v>227</v>
      </c>
      <c r="J20" s="144" t="s">
        <v>228</v>
      </c>
    </row>
    <row r="21" spans="1:12" s="102" customFormat="1" ht="18" customHeight="1" x14ac:dyDescent="0.15">
      <c r="A21" s="102">
        <v>12</v>
      </c>
      <c r="B21" s="103"/>
      <c r="C21" s="141">
        <v>196856063</v>
      </c>
      <c r="D21" s="141">
        <v>3743388</v>
      </c>
      <c r="E21" s="141">
        <v>357910</v>
      </c>
      <c r="F21" s="141">
        <v>88074</v>
      </c>
      <c r="G21" s="141" t="s">
        <v>283</v>
      </c>
      <c r="H21" s="148" t="s">
        <v>283</v>
      </c>
      <c r="I21" s="141" t="s">
        <v>283</v>
      </c>
      <c r="J21" s="104">
        <v>0.38</v>
      </c>
    </row>
    <row r="22" spans="1:12" ht="18" customHeight="1" x14ac:dyDescent="0.15"/>
    <row r="23" spans="1:12" ht="18" customHeight="1" x14ac:dyDescent="0.15">
      <c r="B23" s="83" t="s">
        <v>229</v>
      </c>
      <c r="K23" s="105" t="s">
        <v>230</v>
      </c>
    </row>
    <row r="24" spans="1:12" ht="24" customHeight="1" x14ac:dyDescent="0.15">
      <c r="B24" s="100" t="s">
        <v>201</v>
      </c>
      <c r="C24" s="101" t="s">
        <v>231</v>
      </c>
      <c r="D24" s="144" t="s">
        <v>232</v>
      </c>
      <c r="E24" s="144" t="s">
        <v>233</v>
      </c>
      <c r="F24" s="144" t="s">
        <v>234</v>
      </c>
      <c r="G24" s="144" t="s">
        <v>235</v>
      </c>
      <c r="H24" s="144" t="s">
        <v>236</v>
      </c>
      <c r="I24" s="144" t="s">
        <v>237</v>
      </c>
      <c r="J24" s="144" t="s">
        <v>238</v>
      </c>
      <c r="K24" s="144" t="s">
        <v>239</v>
      </c>
    </row>
    <row r="25" spans="1:12" s="106" customFormat="1" ht="18" customHeight="1" x14ac:dyDescent="0.15">
      <c r="A25" s="106">
        <v>13</v>
      </c>
      <c r="B25" s="107"/>
      <c r="C25" s="95">
        <v>18202259</v>
      </c>
      <c r="D25" s="108">
        <v>17281442</v>
      </c>
      <c r="E25" s="108">
        <v>17325328</v>
      </c>
      <c r="F25" s="108">
        <v>17169941</v>
      </c>
      <c r="G25" s="108">
        <v>16567882</v>
      </c>
      <c r="H25" s="108">
        <v>65669814</v>
      </c>
      <c r="I25" s="108">
        <v>35609054</v>
      </c>
      <c r="J25" s="108">
        <v>12310161</v>
      </c>
      <c r="K25" s="108">
        <v>909554</v>
      </c>
    </row>
    <row r="26" spans="1:12" ht="18" customHeight="1" x14ac:dyDescent="0.15"/>
    <row r="27" spans="1:12" ht="18" customHeight="1" x14ac:dyDescent="0.15">
      <c r="B27" s="83" t="s">
        <v>240</v>
      </c>
      <c r="H27" s="105"/>
    </row>
    <row r="28" spans="1:12" ht="24" customHeight="1" x14ac:dyDescent="0.15">
      <c r="B28" s="109" t="s">
        <v>241</v>
      </c>
      <c r="C28" s="193" t="s">
        <v>242</v>
      </c>
      <c r="D28" s="194"/>
      <c r="E28" s="194"/>
      <c r="F28" s="194"/>
      <c r="G28" s="194"/>
      <c r="H28" s="194"/>
    </row>
    <row r="29" spans="1:12" ht="24" customHeight="1" x14ac:dyDescent="0.15">
      <c r="B29" s="110" t="s">
        <v>243</v>
      </c>
      <c r="C29" s="195"/>
      <c r="D29" s="196"/>
      <c r="E29" s="196"/>
      <c r="F29" s="196"/>
      <c r="G29" s="196"/>
      <c r="H29" s="196"/>
    </row>
  </sheetData>
  <mergeCells count="10">
    <mergeCell ref="I3:I4"/>
    <mergeCell ref="L3:L4"/>
    <mergeCell ref="C28:H28"/>
    <mergeCell ref="C29:H29"/>
    <mergeCell ref="B3:B4"/>
    <mergeCell ref="C3:C4"/>
    <mergeCell ref="E3:E4"/>
    <mergeCell ref="F3:F4"/>
    <mergeCell ref="G3:G4"/>
    <mergeCell ref="H3:H4"/>
  </mergeCells>
  <phoneticPr fontId="36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view="pageBreakPreview" zoomScale="130" zoomScaleNormal="115" zoomScaleSheetLayoutView="130" workbookViewId="0">
      <selection activeCell="D7" sqref="D7"/>
    </sheetView>
  </sheetViews>
  <sheetFormatPr defaultColWidth="9" defaultRowHeight="15" customHeight="1" x14ac:dyDescent="0.15"/>
  <cols>
    <col min="1" max="1" width="27.5" style="1" customWidth="1"/>
    <col min="2" max="6" width="19" style="1" customWidth="1"/>
    <col min="7" max="7" width="9" style="1" customWidth="1"/>
    <col min="8" max="8" width="7.625" style="1" customWidth="1"/>
    <col min="9" max="16384" width="9" style="1"/>
  </cols>
  <sheetData>
    <row r="1" spans="1:6" ht="21" customHeight="1" x14ac:dyDescent="0.15">
      <c r="A1" s="3" t="s">
        <v>14</v>
      </c>
      <c r="B1" s="3"/>
      <c r="C1" s="3"/>
      <c r="D1" s="4"/>
      <c r="E1" s="5"/>
      <c r="F1" s="5" t="s">
        <v>0</v>
      </c>
    </row>
    <row r="2" spans="1:6" ht="21" customHeight="1" x14ac:dyDescent="0.15">
      <c r="A2" s="201" t="s">
        <v>1</v>
      </c>
      <c r="B2" s="203" t="s">
        <v>29</v>
      </c>
      <c r="C2" s="203" t="s">
        <v>134</v>
      </c>
      <c r="D2" s="205" t="s">
        <v>31</v>
      </c>
      <c r="E2" s="205"/>
      <c r="F2" s="203" t="s">
        <v>30</v>
      </c>
    </row>
    <row r="3" spans="1:6" ht="21" customHeight="1" x14ac:dyDescent="0.15">
      <c r="A3" s="202"/>
      <c r="B3" s="204"/>
      <c r="C3" s="204"/>
      <c r="D3" s="53" t="s">
        <v>6</v>
      </c>
      <c r="E3" s="53" t="s">
        <v>7</v>
      </c>
      <c r="F3" s="204"/>
    </row>
    <row r="4" spans="1:6" s="3" customFormat="1" ht="24" customHeight="1" x14ac:dyDescent="0.15">
      <c r="A4" s="6" t="s">
        <v>4</v>
      </c>
      <c r="B4" s="7">
        <v>189434</v>
      </c>
      <c r="C4" s="7">
        <v>159623</v>
      </c>
      <c r="D4" s="7">
        <v>142207</v>
      </c>
      <c r="E4" s="135" t="s">
        <v>8</v>
      </c>
      <c r="F4" s="7">
        <v>206850</v>
      </c>
    </row>
    <row r="5" spans="1:6" s="3" customFormat="1" ht="24" customHeight="1" x14ac:dyDescent="0.15">
      <c r="A5" s="6" t="s">
        <v>17</v>
      </c>
      <c r="B5" s="7">
        <v>1758323</v>
      </c>
      <c r="C5" s="7">
        <v>1695412</v>
      </c>
      <c r="D5" s="7">
        <v>1758323</v>
      </c>
      <c r="E5" s="135" t="s">
        <v>8</v>
      </c>
      <c r="F5" s="7">
        <v>1695412</v>
      </c>
    </row>
    <row r="6" spans="1:6" s="3" customFormat="1" ht="24" customHeight="1" x14ac:dyDescent="0.15">
      <c r="A6" s="6" t="s">
        <v>5</v>
      </c>
      <c r="B6" s="7">
        <v>18052989</v>
      </c>
      <c r="C6" s="7">
        <v>1331861</v>
      </c>
      <c r="D6" s="7">
        <v>2277029</v>
      </c>
      <c r="E6" s="135" t="s">
        <v>8</v>
      </c>
      <c r="F6" s="7">
        <v>17107821</v>
      </c>
    </row>
    <row r="7" spans="1:6" s="3" customFormat="1" ht="24" customHeight="1" x14ac:dyDescent="0.15">
      <c r="A7" s="136" t="s">
        <v>32</v>
      </c>
      <c r="B7" s="32">
        <v>20000746</v>
      </c>
      <c r="C7" s="32">
        <v>3186896</v>
      </c>
      <c r="D7" s="32">
        <v>4177559</v>
      </c>
      <c r="E7" s="135" t="s">
        <v>8</v>
      </c>
      <c r="F7" s="32">
        <v>19010083</v>
      </c>
    </row>
  </sheetData>
  <mergeCells count="5">
    <mergeCell ref="A2:A3"/>
    <mergeCell ref="B2:B3"/>
    <mergeCell ref="C2:C3"/>
    <mergeCell ref="D2:E2"/>
    <mergeCell ref="F2:F3"/>
  </mergeCells>
  <phoneticPr fontId="1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D7" sqref="D7"/>
    </sheetView>
  </sheetViews>
  <sheetFormatPr defaultRowHeight="24.75" customHeight="1" x14ac:dyDescent="0.15"/>
  <cols>
    <col min="1" max="1" width="26.625" style="112" customWidth="1"/>
    <col min="2" max="3" width="29.375" style="112" customWidth="1"/>
    <col min="4" max="4" width="17.625" style="112" customWidth="1"/>
    <col min="5" max="5" width="20.625" style="112" customWidth="1"/>
    <col min="6" max="252" width="9" style="112"/>
    <col min="253" max="253" width="26.625" style="112" customWidth="1"/>
    <col min="254" max="254" width="36.625" style="112" customWidth="1"/>
    <col min="255" max="255" width="27.625" style="112" customWidth="1"/>
    <col min="256" max="256" width="17.625" style="112" customWidth="1"/>
    <col min="257" max="257" width="20.625" style="112" customWidth="1"/>
    <col min="258" max="508" width="9" style="112"/>
    <col min="509" max="509" width="26.625" style="112" customWidth="1"/>
    <col min="510" max="510" width="36.625" style="112" customWidth="1"/>
    <col min="511" max="511" width="27.625" style="112" customWidth="1"/>
    <col min="512" max="512" width="17.625" style="112" customWidth="1"/>
    <col min="513" max="513" width="20.625" style="112" customWidth="1"/>
    <col min="514" max="764" width="9" style="112"/>
    <col min="765" max="765" width="26.625" style="112" customWidth="1"/>
    <col min="766" max="766" width="36.625" style="112" customWidth="1"/>
    <col min="767" max="767" width="27.625" style="112" customWidth="1"/>
    <col min="768" max="768" width="17.625" style="112" customWidth="1"/>
    <col min="769" max="769" width="20.625" style="112" customWidth="1"/>
    <col min="770" max="1020" width="9" style="112"/>
    <col min="1021" max="1021" width="26.625" style="112" customWidth="1"/>
    <col min="1022" max="1022" width="36.625" style="112" customWidth="1"/>
    <col min="1023" max="1023" width="27.625" style="112" customWidth="1"/>
    <col min="1024" max="1024" width="17.625" style="112" customWidth="1"/>
    <col min="1025" max="1025" width="20.625" style="112" customWidth="1"/>
    <col min="1026" max="1276" width="9" style="112"/>
    <col min="1277" max="1277" width="26.625" style="112" customWidth="1"/>
    <col min="1278" max="1278" width="36.625" style="112" customWidth="1"/>
    <col min="1279" max="1279" width="27.625" style="112" customWidth="1"/>
    <col min="1280" max="1280" width="17.625" style="112" customWidth="1"/>
    <col min="1281" max="1281" width="20.625" style="112" customWidth="1"/>
    <col min="1282" max="1532" width="9" style="112"/>
    <col min="1533" max="1533" width="26.625" style="112" customWidth="1"/>
    <col min="1534" max="1534" width="36.625" style="112" customWidth="1"/>
    <col min="1535" max="1535" width="27.625" style="112" customWidth="1"/>
    <col min="1536" max="1536" width="17.625" style="112" customWidth="1"/>
    <col min="1537" max="1537" width="20.625" style="112" customWidth="1"/>
    <col min="1538" max="1788" width="9" style="112"/>
    <col min="1789" max="1789" width="26.625" style="112" customWidth="1"/>
    <col min="1790" max="1790" width="36.625" style="112" customWidth="1"/>
    <col min="1791" max="1791" width="27.625" style="112" customWidth="1"/>
    <col min="1792" max="1792" width="17.625" style="112" customWidth="1"/>
    <col min="1793" max="1793" width="20.625" style="112" customWidth="1"/>
    <col min="1794" max="2044" width="9" style="112"/>
    <col min="2045" max="2045" width="26.625" style="112" customWidth="1"/>
    <col min="2046" max="2046" width="36.625" style="112" customWidth="1"/>
    <col min="2047" max="2047" width="27.625" style="112" customWidth="1"/>
    <col min="2048" max="2048" width="17.625" style="112" customWidth="1"/>
    <col min="2049" max="2049" width="20.625" style="112" customWidth="1"/>
    <col min="2050" max="2300" width="9" style="112"/>
    <col min="2301" max="2301" width="26.625" style="112" customWidth="1"/>
    <col min="2302" max="2302" width="36.625" style="112" customWidth="1"/>
    <col min="2303" max="2303" width="27.625" style="112" customWidth="1"/>
    <col min="2304" max="2304" width="17.625" style="112" customWidth="1"/>
    <col min="2305" max="2305" width="20.625" style="112" customWidth="1"/>
    <col min="2306" max="2556" width="9" style="112"/>
    <col min="2557" max="2557" width="26.625" style="112" customWidth="1"/>
    <col min="2558" max="2558" width="36.625" style="112" customWidth="1"/>
    <col min="2559" max="2559" width="27.625" style="112" customWidth="1"/>
    <col min="2560" max="2560" width="17.625" style="112" customWidth="1"/>
    <col min="2561" max="2561" width="20.625" style="112" customWidth="1"/>
    <col min="2562" max="2812" width="9" style="112"/>
    <col min="2813" max="2813" width="26.625" style="112" customWidth="1"/>
    <col min="2814" max="2814" width="36.625" style="112" customWidth="1"/>
    <col min="2815" max="2815" width="27.625" style="112" customWidth="1"/>
    <col min="2816" max="2816" width="17.625" style="112" customWidth="1"/>
    <col min="2817" max="2817" width="20.625" style="112" customWidth="1"/>
    <col min="2818" max="3068" width="9" style="112"/>
    <col min="3069" max="3069" width="26.625" style="112" customWidth="1"/>
    <col min="3070" max="3070" width="36.625" style="112" customWidth="1"/>
    <col min="3071" max="3071" width="27.625" style="112" customWidth="1"/>
    <col min="3072" max="3072" width="17.625" style="112" customWidth="1"/>
    <col min="3073" max="3073" width="20.625" style="112" customWidth="1"/>
    <col min="3074" max="3324" width="9" style="112"/>
    <col min="3325" max="3325" width="26.625" style="112" customWidth="1"/>
    <col min="3326" max="3326" width="36.625" style="112" customWidth="1"/>
    <col min="3327" max="3327" width="27.625" style="112" customWidth="1"/>
    <col min="3328" max="3328" width="17.625" style="112" customWidth="1"/>
    <col min="3329" max="3329" width="20.625" style="112" customWidth="1"/>
    <col min="3330" max="3580" width="9" style="112"/>
    <col min="3581" max="3581" width="26.625" style="112" customWidth="1"/>
    <col min="3582" max="3582" width="36.625" style="112" customWidth="1"/>
    <col min="3583" max="3583" width="27.625" style="112" customWidth="1"/>
    <col min="3584" max="3584" width="17.625" style="112" customWidth="1"/>
    <col min="3585" max="3585" width="20.625" style="112" customWidth="1"/>
    <col min="3586" max="3836" width="9" style="112"/>
    <col min="3837" max="3837" width="26.625" style="112" customWidth="1"/>
    <col min="3838" max="3838" width="36.625" style="112" customWidth="1"/>
    <col min="3839" max="3839" width="27.625" style="112" customWidth="1"/>
    <col min="3840" max="3840" width="17.625" style="112" customWidth="1"/>
    <col min="3841" max="3841" width="20.625" style="112" customWidth="1"/>
    <col min="3842" max="4092" width="9" style="112"/>
    <col min="4093" max="4093" width="26.625" style="112" customWidth="1"/>
    <col min="4094" max="4094" width="36.625" style="112" customWidth="1"/>
    <col min="4095" max="4095" width="27.625" style="112" customWidth="1"/>
    <col min="4096" max="4096" width="17.625" style="112" customWidth="1"/>
    <col min="4097" max="4097" width="20.625" style="112" customWidth="1"/>
    <col min="4098" max="4348" width="9" style="112"/>
    <col min="4349" max="4349" width="26.625" style="112" customWidth="1"/>
    <col min="4350" max="4350" width="36.625" style="112" customWidth="1"/>
    <col min="4351" max="4351" width="27.625" style="112" customWidth="1"/>
    <col min="4352" max="4352" width="17.625" style="112" customWidth="1"/>
    <col min="4353" max="4353" width="20.625" style="112" customWidth="1"/>
    <col min="4354" max="4604" width="9" style="112"/>
    <col min="4605" max="4605" width="26.625" style="112" customWidth="1"/>
    <col min="4606" max="4606" width="36.625" style="112" customWidth="1"/>
    <col min="4607" max="4607" width="27.625" style="112" customWidth="1"/>
    <col min="4608" max="4608" width="17.625" style="112" customWidth="1"/>
    <col min="4609" max="4609" width="20.625" style="112" customWidth="1"/>
    <col min="4610" max="4860" width="9" style="112"/>
    <col min="4861" max="4861" width="26.625" style="112" customWidth="1"/>
    <col min="4862" max="4862" width="36.625" style="112" customWidth="1"/>
    <col min="4863" max="4863" width="27.625" style="112" customWidth="1"/>
    <col min="4864" max="4864" width="17.625" style="112" customWidth="1"/>
    <col min="4865" max="4865" width="20.625" style="112" customWidth="1"/>
    <col min="4866" max="5116" width="9" style="112"/>
    <col min="5117" max="5117" width="26.625" style="112" customWidth="1"/>
    <col min="5118" max="5118" width="36.625" style="112" customWidth="1"/>
    <col min="5119" max="5119" width="27.625" style="112" customWidth="1"/>
    <col min="5120" max="5120" width="17.625" style="112" customWidth="1"/>
    <col min="5121" max="5121" width="20.625" style="112" customWidth="1"/>
    <col min="5122" max="5372" width="9" style="112"/>
    <col min="5373" max="5373" width="26.625" style="112" customWidth="1"/>
    <col min="5374" max="5374" width="36.625" style="112" customWidth="1"/>
    <col min="5375" max="5375" width="27.625" style="112" customWidth="1"/>
    <col min="5376" max="5376" width="17.625" style="112" customWidth="1"/>
    <col min="5377" max="5377" width="20.625" style="112" customWidth="1"/>
    <col min="5378" max="5628" width="9" style="112"/>
    <col min="5629" max="5629" width="26.625" style="112" customWidth="1"/>
    <col min="5630" max="5630" width="36.625" style="112" customWidth="1"/>
    <col min="5631" max="5631" width="27.625" style="112" customWidth="1"/>
    <col min="5632" max="5632" width="17.625" style="112" customWidth="1"/>
    <col min="5633" max="5633" width="20.625" style="112" customWidth="1"/>
    <col min="5634" max="5884" width="9" style="112"/>
    <col min="5885" max="5885" width="26.625" style="112" customWidth="1"/>
    <col min="5886" max="5886" width="36.625" style="112" customWidth="1"/>
    <col min="5887" max="5887" width="27.625" style="112" customWidth="1"/>
    <col min="5888" max="5888" width="17.625" style="112" customWidth="1"/>
    <col min="5889" max="5889" width="20.625" style="112" customWidth="1"/>
    <col min="5890" max="6140" width="9" style="112"/>
    <col min="6141" max="6141" width="26.625" style="112" customWidth="1"/>
    <col min="6142" max="6142" width="36.625" style="112" customWidth="1"/>
    <col min="6143" max="6143" width="27.625" style="112" customWidth="1"/>
    <col min="6144" max="6144" width="17.625" style="112" customWidth="1"/>
    <col min="6145" max="6145" width="20.625" style="112" customWidth="1"/>
    <col min="6146" max="6396" width="9" style="112"/>
    <col min="6397" max="6397" width="26.625" style="112" customWidth="1"/>
    <col min="6398" max="6398" width="36.625" style="112" customWidth="1"/>
    <col min="6399" max="6399" width="27.625" style="112" customWidth="1"/>
    <col min="6400" max="6400" width="17.625" style="112" customWidth="1"/>
    <col min="6401" max="6401" width="20.625" style="112" customWidth="1"/>
    <col min="6402" max="6652" width="9" style="112"/>
    <col min="6653" max="6653" width="26.625" style="112" customWidth="1"/>
    <col min="6654" max="6654" width="36.625" style="112" customWidth="1"/>
    <col min="6655" max="6655" width="27.625" style="112" customWidth="1"/>
    <col min="6656" max="6656" width="17.625" style="112" customWidth="1"/>
    <col min="6657" max="6657" width="20.625" style="112" customWidth="1"/>
    <col min="6658" max="6908" width="9" style="112"/>
    <col min="6909" max="6909" width="26.625" style="112" customWidth="1"/>
    <col min="6910" max="6910" width="36.625" style="112" customWidth="1"/>
    <col min="6911" max="6911" width="27.625" style="112" customWidth="1"/>
    <col min="6912" max="6912" width="17.625" style="112" customWidth="1"/>
    <col min="6913" max="6913" width="20.625" style="112" customWidth="1"/>
    <col min="6914" max="7164" width="9" style="112"/>
    <col min="7165" max="7165" width="26.625" style="112" customWidth="1"/>
    <col min="7166" max="7166" width="36.625" style="112" customWidth="1"/>
    <col min="7167" max="7167" width="27.625" style="112" customWidth="1"/>
    <col min="7168" max="7168" width="17.625" style="112" customWidth="1"/>
    <col min="7169" max="7169" width="20.625" style="112" customWidth="1"/>
    <col min="7170" max="7420" width="9" style="112"/>
    <col min="7421" max="7421" width="26.625" style="112" customWidth="1"/>
    <col min="7422" max="7422" width="36.625" style="112" customWidth="1"/>
    <col min="7423" max="7423" width="27.625" style="112" customWidth="1"/>
    <col min="7424" max="7424" width="17.625" style="112" customWidth="1"/>
    <col min="7425" max="7425" width="20.625" style="112" customWidth="1"/>
    <col min="7426" max="7676" width="9" style="112"/>
    <col min="7677" max="7677" width="26.625" style="112" customWidth="1"/>
    <col min="7678" max="7678" width="36.625" style="112" customWidth="1"/>
    <col min="7679" max="7679" width="27.625" style="112" customWidth="1"/>
    <col min="7680" max="7680" width="17.625" style="112" customWidth="1"/>
    <col min="7681" max="7681" width="20.625" style="112" customWidth="1"/>
    <col min="7682" max="7932" width="9" style="112"/>
    <col min="7933" max="7933" width="26.625" style="112" customWidth="1"/>
    <col min="7934" max="7934" width="36.625" style="112" customWidth="1"/>
    <col min="7935" max="7935" width="27.625" style="112" customWidth="1"/>
    <col min="7936" max="7936" width="17.625" style="112" customWidth="1"/>
    <col min="7937" max="7937" width="20.625" style="112" customWidth="1"/>
    <col min="7938" max="8188" width="9" style="112"/>
    <col min="8189" max="8189" width="26.625" style="112" customWidth="1"/>
    <col min="8190" max="8190" width="36.625" style="112" customWidth="1"/>
    <col min="8191" max="8191" width="27.625" style="112" customWidth="1"/>
    <col min="8192" max="8192" width="17.625" style="112" customWidth="1"/>
    <col min="8193" max="8193" width="20.625" style="112" customWidth="1"/>
    <col min="8194" max="8444" width="9" style="112"/>
    <col min="8445" max="8445" width="26.625" style="112" customWidth="1"/>
    <col min="8446" max="8446" width="36.625" style="112" customWidth="1"/>
    <col min="8447" max="8447" width="27.625" style="112" customWidth="1"/>
    <col min="8448" max="8448" width="17.625" style="112" customWidth="1"/>
    <col min="8449" max="8449" width="20.625" style="112" customWidth="1"/>
    <col min="8450" max="8700" width="9" style="112"/>
    <col min="8701" max="8701" width="26.625" style="112" customWidth="1"/>
    <col min="8702" max="8702" width="36.625" style="112" customWidth="1"/>
    <col min="8703" max="8703" width="27.625" style="112" customWidth="1"/>
    <col min="8704" max="8704" width="17.625" style="112" customWidth="1"/>
    <col min="8705" max="8705" width="20.625" style="112" customWidth="1"/>
    <col min="8706" max="8956" width="9" style="112"/>
    <col min="8957" max="8957" width="26.625" style="112" customWidth="1"/>
    <col min="8958" max="8958" width="36.625" style="112" customWidth="1"/>
    <col min="8959" max="8959" width="27.625" style="112" customWidth="1"/>
    <col min="8960" max="8960" width="17.625" style="112" customWidth="1"/>
    <col min="8961" max="8961" width="20.625" style="112" customWidth="1"/>
    <col min="8962" max="9212" width="9" style="112"/>
    <col min="9213" max="9213" width="26.625" style="112" customWidth="1"/>
    <col min="9214" max="9214" width="36.625" style="112" customWidth="1"/>
    <col min="9215" max="9215" width="27.625" style="112" customWidth="1"/>
    <col min="9216" max="9216" width="17.625" style="112" customWidth="1"/>
    <col min="9217" max="9217" width="20.625" style="112" customWidth="1"/>
    <col min="9218" max="9468" width="9" style="112"/>
    <col min="9469" max="9469" width="26.625" style="112" customWidth="1"/>
    <col min="9470" max="9470" width="36.625" style="112" customWidth="1"/>
    <col min="9471" max="9471" width="27.625" style="112" customWidth="1"/>
    <col min="9472" max="9472" width="17.625" style="112" customWidth="1"/>
    <col min="9473" max="9473" width="20.625" style="112" customWidth="1"/>
    <col min="9474" max="9724" width="9" style="112"/>
    <col min="9725" max="9725" width="26.625" style="112" customWidth="1"/>
    <col min="9726" max="9726" width="36.625" style="112" customWidth="1"/>
    <col min="9727" max="9727" width="27.625" style="112" customWidth="1"/>
    <col min="9728" max="9728" width="17.625" style="112" customWidth="1"/>
    <col min="9729" max="9729" width="20.625" style="112" customWidth="1"/>
    <col min="9730" max="9980" width="9" style="112"/>
    <col min="9981" max="9981" width="26.625" style="112" customWidth="1"/>
    <col min="9982" max="9982" width="36.625" style="112" customWidth="1"/>
    <col min="9983" max="9983" width="27.625" style="112" customWidth="1"/>
    <col min="9984" max="9984" width="17.625" style="112" customWidth="1"/>
    <col min="9985" max="9985" width="20.625" style="112" customWidth="1"/>
    <col min="9986" max="10236" width="9" style="112"/>
    <col min="10237" max="10237" width="26.625" style="112" customWidth="1"/>
    <col min="10238" max="10238" width="36.625" style="112" customWidth="1"/>
    <col min="10239" max="10239" width="27.625" style="112" customWidth="1"/>
    <col min="10240" max="10240" width="17.625" style="112" customWidth="1"/>
    <col min="10241" max="10241" width="20.625" style="112" customWidth="1"/>
    <col min="10242" max="10492" width="9" style="112"/>
    <col min="10493" max="10493" width="26.625" style="112" customWidth="1"/>
    <col min="10494" max="10494" width="36.625" style="112" customWidth="1"/>
    <col min="10495" max="10495" width="27.625" style="112" customWidth="1"/>
    <col min="10496" max="10496" width="17.625" style="112" customWidth="1"/>
    <col min="10497" max="10497" width="20.625" style="112" customWidth="1"/>
    <col min="10498" max="10748" width="9" style="112"/>
    <col min="10749" max="10749" width="26.625" style="112" customWidth="1"/>
    <col min="10750" max="10750" width="36.625" style="112" customWidth="1"/>
    <col min="10751" max="10751" width="27.625" style="112" customWidth="1"/>
    <col min="10752" max="10752" width="17.625" style="112" customWidth="1"/>
    <col min="10753" max="10753" width="20.625" style="112" customWidth="1"/>
    <col min="10754" max="11004" width="9" style="112"/>
    <col min="11005" max="11005" width="26.625" style="112" customWidth="1"/>
    <col min="11006" max="11006" width="36.625" style="112" customWidth="1"/>
    <col min="11007" max="11007" width="27.625" style="112" customWidth="1"/>
    <col min="11008" max="11008" width="17.625" style="112" customWidth="1"/>
    <col min="11009" max="11009" width="20.625" style="112" customWidth="1"/>
    <col min="11010" max="11260" width="9" style="112"/>
    <col min="11261" max="11261" width="26.625" style="112" customWidth="1"/>
    <col min="11262" max="11262" width="36.625" style="112" customWidth="1"/>
    <col min="11263" max="11263" width="27.625" style="112" customWidth="1"/>
    <col min="11264" max="11264" width="17.625" style="112" customWidth="1"/>
    <col min="11265" max="11265" width="20.625" style="112" customWidth="1"/>
    <col min="11266" max="11516" width="9" style="112"/>
    <col min="11517" max="11517" width="26.625" style="112" customWidth="1"/>
    <col min="11518" max="11518" width="36.625" style="112" customWidth="1"/>
    <col min="11519" max="11519" width="27.625" style="112" customWidth="1"/>
    <col min="11520" max="11520" width="17.625" style="112" customWidth="1"/>
    <col min="11521" max="11521" width="20.625" style="112" customWidth="1"/>
    <col min="11522" max="11772" width="9" style="112"/>
    <col min="11773" max="11773" width="26.625" style="112" customWidth="1"/>
    <col min="11774" max="11774" width="36.625" style="112" customWidth="1"/>
    <col min="11775" max="11775" width="27.625" style="112" customWidth="1"/>
    <col min="11776" max="11776" width="17.625" style="112" customWidth="1"/>
    <col min="11777" max="11777" width="20.625" style="112" customWidth="1"/>
    <col min="11778" max="12028" width="9" style="112"/>
    <col min="12029" max="12029" width="26.625" style="112" customWidth="1"/>
    <col min="12030" max="12030" width="36.625" style="112" customWidth="1"/>
    <col min="12031" max="12031" width="27.625" style="112" customWidth="1"/>
    <col min="12032" max="12032" width="17.625" style="112" customWidth="1"/>
    <col min="12033" max="12033" width="20.625" style="112" customWidth="1"/>
    <col min="12034" max="12284" width="9" style="112"/>
    <col min="12285" max="12285" width="26.625" style="112" customWidth="1"/>
    <col min="12286" max="12286" width="36.625" style="112" customWidth="1"/>
    <col min="12287" max="12287" width="27.625" style="112" customWidth="1"/>
    <col min="12288" max="12288" width="17.625" style="112" customWidth="1"/>
    <col min="12289" max="12289" width="20.625" style="112" customWidth="1"/>
    <col min="12290" max="12540" width="9" style="112"/>
    <col min="12541" max="12541" width="26.625" style="112" customWidth="1"/>
    <col min="12542" max="12542" width="36.625" style="112" customWidth="1"/>
    <col min="12543" max="12543" width="27.625" style="112" customWidth="1"/>
    <col min="12544" max="12544" width="17.625" style="112" customWidth="1"/>
    <col min="12545" max="12545" width="20.625" style="112" customWidth="1"/>
    <col min="12546" max="12796" width="9" style="112"/>
    <col min="12797" max="12797" width="26.625" style="112" customWidth="1"/>
    <col min="12798" max="12798" width="36.625" style="112" customWidth="1"/>
    <col min="12799" max="12799" width="27.625" style="112" customWidth="1"/>
    <col min="12800" max="12800" width="17.625" style="112" customWidth="1"/>
    <col min="12801" max="12801" width="20.625" style="112" customWidth="1"/>
    <col min="12802" max="13052" width="9" style="112"/>
    <col min="13053" max="13053" width="26.625" style="112" customWidth="1"/>
    <col min="13054" max="13054" width="36.625" style="112" customWidth="1"/>
    <col min="13055" max="13055" width="27.625" style="112" customWidth="1"/>
    <col min="13056" max="13056" width="17.625" style="112" customWidth="1"/>
    <col min="13057" max="13057" width="20.625" style="112" customWidth="1"/>
    <col min="13058" max="13308" width="9" style="112"/>
    <col min="13309" max="13309" width="26.625" style="112" customWidth="1"/>
    <col min="13310" max="13310" width="36.625" style="112" customWidth="1"/>
    <col min="13311" max="13311" width="27.625" style="112" customWidth="1"/>
    <col min="13312" max="13312" width="17.625" style="112" customWidth="1"/>
    <col min="13313" max="13313" width="20.625" style="112" customWidth="1"/>
    <col min="13314" max="13564" width="9" style="112"/>
    <col min="13565" max="13565" width="26.625" style="112" customWidth="1"/>
    <col min="13566" max="13566" width="36.625" style="112" customWidth="1"/>
    <col min="13567" max="13567" width="27.625" style="112" customWidth="1"/>
    <col min="13568" max="13568" width="17.625" style="112" customWidth="1"/>
    <col min="13569" max="13569" width="20.625" style="112" customWidth="1"/>
    <col min="13570" max="13820" width="9" style="112"/>
    <col min="13821" max="13821" width="26.625" style="112" customWidth="1"/>
    <col min="13822" max="13822" width="36.625" style="112" customWidth="1"/>
    <col min="13823" max="13823" width="27.625" style="112" customWidth="1"/>
    <col min="13824" max="13824" width="17.625" style="112" customWidth="1"/>
    <col min="13825" max="13825" width="20.625" style="112" customWidth="1"/>
    <col min="13826" max="14076" width="9" style="112"/>
    <col min="14077" max="14077" width="26.625" style="112" customWidth="1"/>
    <col min="14078" max="14078" width="36.625" style="112" customWidth="1"/>
    <col min="14079" max="14079" width="27.625" style="112" customWidth="1"/>
    <col min="14080" max="14080" width="17.625" style="112" customWidth="1"/>
    <col min="14081" max="14081" width="20.625" style="112" customWidth="1"/>
    <col min="14082" max="14332" width="9" style="112"/>
    <col min="14333" max="14333" width="26.625" style="112" customWidth="1"/>
    <col min="14334" max="14334" width="36.625" style="112" customWidth="1"/>
    <col min="14335" max="14335" width="27.625" style="112" customWidth="1"/>
    <col min="14336" max="14336" width="17.625" style="112" customWidth="1"/>
    <col min="14337" max="14337" width="20.625" style="112" customWidth="1"/>
    <col min="14338" max="14588" width="9" style="112"/>
    <col min="14589" max="14589" width="26.625" style="112" customWidth="1"/>
    <col min="14590" max="14590" width="36.625" style="112" customWidth="1"/>
    <col min="14591" max="14591" width="27.625" style="112" customWidth="1"/>
    <col min="14592" max="14592" width="17.625" style="112" customWidth="1"/>
    <col min="14593" max="14593" width="20.625" style="112" customWidth="1"/>
    <col min="14594" max="14844" width="9" style="112"/>
    <col min="14845" max="14845" width="26.625" style="112" customWidth="1"/>
    <col min="14846" max="14846" width="36.625" style="112" customWidth="1"/>
    <col min="14847" max="14847" width="27.625" style="112" customWidth="1"/>
    <col min="14848" max="14848" width="17.625" style="112" customWidth="1"/>
    <col min="14849" max="14849" width="20.625" style="112" customWidth="1"/>
    <col min="14850" max="15100" width="9" style="112"/>
    <col min="15101" max="15101" width="26.625" style="112" customWidth="1"/>
    <col min="15102" max="15102" width="36.625" style="112" customWidth="1"/>
    <col min="15103" max="15103" width="27.625" style="112" customWidth="1"/>
    <col min="15104" max="15104" width="17.625" style="112" customWidth="1"/>
    <col min="15105" max="15105" width="20.625" style="112" customWidth="1"/>
    <col min="15106" max="15356" width="9" style="112"/>
    <col min="15357" max="15357" width="26.625" style="112" customWidth="1"/>
    <col min="15358" max="15358" width="36.625" style="112" customWidth="1"/>
    <col min="15359" max="15359" width="27.625" style="112" customWidth="1"/>
    <col min="15360" max="15360" width="17.625" style="112" customWidth="1"/>
    <col min="15361" max="15361" width="20.625" style="112" customWidth="1"/>
    <col min="15362" max="15612" width="9" style="112"/>
    <col min="15613" max="15613" width="26.625" style="112" customWidth="1"/>
    <col min="15614" max="15614" width="36.625" style="112" customWidth="1"/>
    <col min="15615" max="15615" width="27.625" style="112" customWidth="1"/>
    <col min="15616" max="15616" width="17.625" style="112" customWidth="1"/>
    <col min="15617" max="15617" width="20.625" style="112" customWidth="1"/>
    <col min="15618" max="15868" width="9" style="112"/>
    <col min="15869" max="15869" width="26.625" style="112" customWidth="1"/>
    <col min="15870" max="15870" width="36.625" style="112" customWidth="1"/>
    <col min="15871" max="15871" width="27.625" style="112" customWidth="1"/>
    <col min="15872" max="15872" width="17.625" style="112" customWidth="1"/>
    <col min="15873" max="15873" width="20.625" style="112" customWidth="1"/>
    <col min="15874" max="16124" width="9" style="112"/>
    <col min="16125" max="16125" width="26.625" style="112" customWidth="1"/>
    <col min="16126" max="16126" width="36.625" style="112" customWidth="1"/>
    <col min="16127" max="16127" width="27.625" style="112" customWidth="1"/>
    <col min="16128" max="16128" width="17.625" style="112" customWidth="1"/>
    <col min="16129" max="16129" width="20.625" style="112" customWidth="1"/>
    <col min="16130" max="16384" width="9" style="112"/>
  </cols>
  <sheetData>
    <row r="1" spans="1:5" ht="24.75" customHeight="1" x14ac:dyDescent="0.15">
      <c r="A1" s="112" t="s">
        <v>244</v>
      </c>
    </row>
    <row r="2" spans="1:5" ht="24.75" customHeight="1" x14ac:dyDescent="0.15">
      <c r="A2" s="112" t="s">
        <v>245</v>
      </c>
      <c r="D2" s="113"/>
      <c r="E2" s="114" t="s">
        <v>246</v>
      </c>
    </row>
    <row r="3" spans="1:5" ht="24.75" customHeight="1" x14ac:dyDescent="0.15">
      <c r="A3" s="115" t="s">
        <v>9</v>
      </c>
      <c r="B3" s="111" t="s">
        <v>247</v>
      </c>
      <c r="C3" s="111" t="s">
        <v>248</v>
      </c>
      <c r="D3" s="116" t="s">
        <v>83</v>
      </c>
      <c r="E3" s="111" t="s">
        <v>249</v>
      </c>
    </row>
    <row r="4" spans="1:5" ht="24.75" customHeight="1" x14ac:dyDescent="0.15">
      <c r="A4" s="206" t="s">
        <v>250</v>
      </c>
      <c r="B4" s="117" t="s">
        <v>275</v>
      </c>
      <c r="C4" s="117" t="s">
        <v>266</v>
      </c>
      <c r="D4" s="118">
        <v>414228</v>
      </c>
      <c r="E4" s="117" t="s">
        <v>252</v>
      </c>
    </row>
    <row r="5" spans="1:5" ht="24.75" customHeight="1" x14ac:dyDescent="0.15">
      <c r="A5" s="207"/>
      <c r="B5" s="117" t="s">
        <v>265</v>
      </c>
      <c r="C5" s="117" t="s">
        <v>266</v>
      </c>
      <c r="D5" s="118">
        <v>79517</v>
      </c>
      <c r="E5" s="117" t="s">
        <v>252</v>
      </c>
    </row>
    <row r="6" spans="1:5" ht="24.75" customHeight="1" x14ac:dyDescent="0.15">
      <c r="A6" s="119"/>
      <c r="B6" s="117" t="s">
        <v>276</v>
      </c>
      <c r="C6" s="117" t="s">
        <v>266</v>
      </c>
      <c r="D6" s="118">
        <v>68271</v>
      </c>
      <c r="E6" s="117" t="s">
        <v>252</v>
      </c>
    </row>
    <row r="7" spans="1:5" ht="24.75" customHeight="1" x14ac:dyDescent="0.15">
      <c r="A7" s="119"/>
      <c r="B7" s="117" t="s">
        <v>277</v>
      </c>
      <c r="C7" s="117" t="s">
        <v>266</v>
      </c>
      <c r="D7" s="118">
        <v>60078</v>
      </c>
      <c r="E7" s="117" t="s">
        <v>252</v>
      </c>
    </row>
    <row r="8" spans="1:5" ht="24.75" customHeight="1" x14ac:dyDescent="0.15">
      <c r="A8" s="143"/>
      <c r="B8" s="117" t="s">
        <v>251</v>
      </c>
      <c r="C8" s="117" t="s">
        <v>287</v>
      </c>
      <c r="D8" s="118">
        <v>52612</v>
      </c>
      <c r="E8" s="117" t="s">
        <v>267</v>
      </c>
    </row>
    <row r="9" spans="1:5" ht="24.75" customHeight="1" x14ac:dyDescent="0.15">
      <c r="A9" s="120"/>
      <c r="B9" s="117" t="s">
        <v>268</v>
      </c>
      <c r="C9" s="117"/>
      <c r="D9" s="118">
        <v>133676</v>
      </c>
      <c r="E9" s="117"/>
    </row>
    <row r="10" spans="1:5" ht="24.75" customHeight="1" x14ac:dyDescent="0.15">
      <c r="A10" s="121"/>
      <c r="B10" s="122" t="s">
        <v>84</v>
      </c>
      <c r="C10" s="123"/>
      <c r="D10" s="118">
        <v>808382</v>
      </c>
      <c r="E10" s="123"/>
    </row>
    <row r="11" spans="1:5" ht="24.75" customHeight="1" x14ac:dyDescent="0.15">
      <c r="A11" s="124" t="s">
        <v>253</v>
      </c>
      <c r="B11" s="117" t="s">
        <v>272</v>
      </c>
      <c r="C11" s="117" t="s">
        <v>282</v>
      </c>
      <c r="D11" s="118">
        <v>35478940</v>
      </c>
      <c r="E11" s="117" t="s">
        <v>252</v>
      </c>
    </row>
    <row r="12" spans="1:5" ht="24.75" customHeight="1" x14ac:dyDescent="0.15">
      <c r="A12" s="120"/>
      <c r="B12" s="117" t="s">
        <v>254</v>
      </c>
      <c r="C12" s="117" t="s">
        <v>278</v>
      </c>
      <c r="D12" s="118">
        <v>3795415.804</v>
      </c>
      <c r="E12" s="117" t="s">
        <v>252</v>
      </c>
    </row>
    <row r="13" spans="1:5" ht="24.75" customHeight="1" x14ac:dyDescent="0.15">
      <c r="A13" s="120"/>
      <c r="B13" s="117" t="s">
        <v>256</v>
      </c>
      <c r="C13" s="117" t="s">
        <v>279</v>
      </c>
      <c r="D13" s="118">
        <v>1860728.87</v>
      </c>
      <c r="E13" s="117" t="s">
        <v>252</v>
      </c>
    </row>
    <row r="14" spans="1:5" ht="24.75" customHeight="1" x14ac:dyDescent="0.15">
      <c r="A14" s="120"/>
      <c r="B14" s="117" t="s">
        <v>255</v>
      </c>
      <c r="C14" s="117" t="s">
        <v>280</v>
      </c>
      <c r="D14" s="118">
        <v>874939</v>
      </c>
      <c r="E14" s="117" t="s">
        <v>257</v>
      </c>
    </row>
    <row r="15" spans="1:5" ht="24.75" customHeight="1" x14ac:dyDescent="0.15">
      <c r="A15" s="120"/>
      <c r="B15" s="117" t="s">
        <v>269</v>
      </c>
      <c r="C15" s="117" t="s">
        <v>280</v>
      </c>
      <c r="D15" s="118">
        <v>519812.86499999999</v>
      </c>
      <c r="E15" s="117" t="s">
        <v>257</v>
      </c>
    </row>
    <row r="16" spans="1:5" ht="24.75" customHeight="1" x14ac:dyDescent="0.15">
      <c r="A16" s="120"/>
      <c r="B16" s="117" t="s">
        <v>273</v>
      </c>
      <c r="C16" s="117" t="s">
        <v>281</v>
      </c>
      <c r="D16" s="118">
        <v>511318.84</v>
      </c>
      <c r="E16" s="117" t="s">
        <v>252</v>
      </c>
    </row>
    <row r="17" spans="1:5" ht="24.75" customHeight="1" x14ac:dyDescent="0.15">
      <c r="A17" s="120"/>
      <c r="B17" s="117" t="s">
        <v>274</v>
      </c>
      <c r="C17" s="117" t="s">
        <v>280</v>
      </c>
      <c r="D17" s="118">
        <v>479854.11599999998</v>
      </c>
      <c r="E17" s="117" t="s">
        <v>252</v>
      </c>
    </row>
    <row r="18" spans="1:5" ht="24.75" customHeight="1" x14ac:dyDescent="0.15">
      <c r="A18" s="120"/>
      <c r="B18" s="117" t="s">
        <v>258</v>
      </c>
      <c r="C18" s="117" t="s">
        <v>281</v>
      </c>
      <c r="D18" s="118">
        <v>310882</v>
      </c>
      <c r="E18" s="117" t="s">
        <v>252</v>
      </c>
    </row>
    <row r="19" spans="1:5" ht="24.75" customHeight="1" x14ac:dyDescent="0.15">
      <c r="A19" s="120"/>
      <c r="B19" s="117" t="s">
        <v>259</v>
      </c>
      <c r="C19" s="117" t="s">
        <v>281</v>
      </c>
      <c r="D19" s="118">
        <v>288510.71299999999</v>
      </c>
      <c r="E19" s="117" t="s">
        <v>252</v>
      </c>
    </row>
    <row r="20" spans="1:5" ht="24.75" customHeight="1" x14ac:dyDescent="0.15">
      <c r="A20" s="120"/>
      <c r="B20" s="117" t="s">
        <v>19</v>
      </c>
      <c r="C20" s="117"/>
      <c r="D20" s="118">
        <v>3133030</v>
      </c>
      <c r="E20" s="117"/>
    </row>
    <row r="21" spans="1:5" ht="24.75" customHeight="1" x14ac:dyDescent="0.15">
      <c r="A21" s="121"/>
      <c r="B21" s="122" t="s">
        <v>84</v>
      </c>
      <c r="C21" s="123"/>
      <c r="D21" s="118">
        <v>47253432</v>
      </c>
      <c r="E21" s="123"/>
    </row>
    <row r="22" spans="1:5" ht="24.75" customHeight="1" x14ac:dyDescent="0.15">
      <c r="A22" s="125" t="s">
        <v>3</v>
      </c>
      <c r="B22" s="123"/>
      <c r="C22" s="123"/>
      <c r="D22" s="118">
        <v>48061814</v>
      </c>
      <c r="E22" s="123"/>
    </row>
    <row r="23" spans="1:5" ht="24.75" customHeight="1" x14ac:dyDescent="0.15">
      <c r="D23" s="126"/>
    </row>
  </sheetData>
  <mergeCells count="1">
    <mergeCell ref="A4:A5"/>
  </mergeCells>
  <phoneticPr fontId="36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28" zoomScale="130" zoomScaleNormal="130" workbookViewId="0">
      <selection activeCell="D7" sqref="D7"/>
    </sheetView>
  </sheetViews>
  <sheetFormatPr defaultRowHeight="12" x14ac:dyDescent="0.15"/>
  <cols>
    <col min="1" max="1" width="10.625" style="10" customWidth="1"/>
    <col min="2" max="2" width="13.625" style="10" customWidth="1"/>
    <col min="3" max="7" width="14.625" style="10" customWidth="1"/>
    <col min="8" max="256" width="9" style="10"/>
    <col min="257" max="257" width="10.625" style="10" customWidth="1"/>
    <col min="258" max="258" width="13.625" style="10" customWidth="1"/>
    <col min="259" max="263" width="14.625" style="10" customWidth="1"/>
    <col min="264" max="512" width="9" style="10"/>
    <col min="513" max="513" width="10.625" style="10" customWidth="1"/>
    <col min="514" max="514" width="13.625" style="10" customWidth="1"/>
    <col min="515" max="519" width="14.625" style="10" customWidth="1"/>
    <col min="520" max="768" width="9" style="10"/>
    <col min="769" max="769" width="10.625" style="10" customWidth="1"/>
    <col min="770" max="770" width="13.625" style="10" customWidth="1"/>
    <col min="771" max="775" width="14.625" style="10" customWidth="1"/>
    <col min="776" max="1024" width="9" style="10"/>
    <col min="1025" max="1025" width="10.625" style="10" customWidth="1"/>
    <col min="1026" max="1026" width="13.625" style="10" customWidth="1"/>
    <col min="1027" max="1031" width="14.625" style="10" customWidth="1"/>
    <col min="1032" max="1280" width="9" style="10"/>
    <col min="1281" max="1281" width="10.625" style="10" customWidth="1"/>
    <col min="1282" max="1282" width="13.625" style="10" customWidth="1"/>
    <col min="1283" max="1287" width="14.625" style="10" customWidth="1"/>
    <col min="1288" max="1536" width="9" style="10"/>
    <col min="1537" max="1537" width="10.625" style="10" customWidth="1"/>
    <col min="1538" max="1538" width="13.625" style="10" customWidth="1"/>
    <col min="1539" max="1543" width="14.625" style="10" customWidth="1"/>
    <col min="1544" max="1792" width="9" style="10"/>
    <col min="1793" max="1793" width="10.625" style="10" customWidth="1"/>
    <col min="1794" max="1794" width="13.625" style="10" customWidth="1"/>
    <col min="1795" max="1799" width="14.625" style="10" customWidth="1"/>
    <col min="1800" max="2048" width="9" style="10"/>
    <col min="2049" max="2049" width="10.625" style="10" customWidth="1"/>
    <col min="2050" max="2050" width="13.625" style="10" customWidth="1"/>
    <col min="2051" max="2055" width="14.625" style="10" customWidth="1"/>
    <col min="2056" max="2304" width="9" style="10"/>
    <col min="2305" max="2305" width="10.625" style="10" customWidth="1"/>
    <col min="2306" max="2306" width="13.625" style="10" customWidth="1"/>
    <col min="2307" max="2311" width="14.625" style="10" customWidth="1"/>
    <col min="2312" max="2560" width="9" style="10"/>
    <col min="2561" max="2561" width="10.625" style="10" customWidth="1"/>
    <col min="2562" max="2562" width="13.625" style="10" customWidth="1"/>
    <col min="2563" max="2567" width="14.625" style="10" customWidth="1"/>
    <col min="2568" max="2816" width="9" style="10"/>
    <col min="2817" max="2817" width="10.625" style="10" customWidth="1"/>
    <col min="2818" max="2818" width="13.625" style="10" customWidth="1"/>
    <col min="2819" max="2823" width="14.625" style="10" customWidth="1"/>
    <col min="2824" max="3072" width="9" style="10"/>
    <col min="3073" max="3073" width="10.625" style="10" customWidth="1"/>
    <col min="3074" max="3074" width="13.625" style="10" customWidth="1"/>
    <col min="3075" max="3079" width="14.625" style="10" customWidth="1"/>
    <col min="3080" max="3328" width="9" style="10"/>
    <col min="3329" max="3329" width="10.625" style="10" customWidth="1"/>
    <col min="3330" max="3330" width="13.625" style="10" customWidth="1"/>
    <col min="3331" max="3335" width="14.625" style="10" customWidth="1"/>
    <col min="3336" max="3584" width="9" style="10"/>
    <col min="3585" max="3585" width="10.625" style="10" customWidth="1"/>
    <col min="3586" max="3586" width="13.625" style="10" customWidth="1"/>
    <col min="3587" max="3591" width="14.625" style="10" customWidth="1"/>
    <col min="3592" max="3840" width="9" style="10"/>
    <col min="3841" max="3841" width="10.625" style="10" customWidth="1"/>
    <col min="3842" max="3842" width="13.625" style="10" customWidth="1"/>
    <col min="3843" max="3847" width="14.625" style="10" customWidth="1"/>
    <col min="3848" max="4096" width="9" style="10"/>
    <col min="4097" max="4097" width="10.625" style="10" customWidth="1"/>
    <col min="4098" max="4098" width="13.625" style="10" customWidth="1"/>
    <col min="4099" max="4103" width="14.625" style="10" customWidth="1"/>
    <col min="4104" max="4352" width="9" style="10"/>
    <col min="4353" max="4353" width="10.625" style="10" customWidth="1"/>
    <col min="4354" max="4354" width="13.625" style="10" customWidth="1"/>
    <col min="4355" max="4359" width="14.625" style="10" customWidth="1"/>
    <col min="4360" max="4608" width="9" style="10"/>
    <col min="4609" max="4609" width="10.625" style="10" customWidth="1"/>
    <col min="4610" max="4610" width="13.625" style="10" customWidth="1"/>
    <col min="4611" max="4615" width="14.625" style="10" customWidth="1"/>
    <col min="4616" max="4864" width="9" style="10"/>
    <col min="4865" max="4865" width="10.625" style="10" customWidth="1"/>
    <col min="4866" max="4866" width="13.625" style="10" customWidth="1"/>
    <col min="4867" max="4871" width="14.625" style="10" customWidth="1"/>
    <col min="4872" max="5120" width="9" style="10"/>
    <col min="5121" max="5121" width="10.625" style="10" customWidth="1"/>
    <col min="5122" max="5122" width="13.625" style="10" customWidth="1"/>
    <col min="5123" max="5127" width="14.625" style="10" customWidth="1"/>
    <col min="5128" max="5376" width="9" style="10"/>
    <col min="5377" max="5377" width="10.625" style="10" customWidth="1"/>
    <col min="5378" max="5378" width="13.625" style="10" customWidth="1"/>
    <col min="5379" max="5383" width="14.625" style="10" customWidth="1"/>
    <col min="5384" max="5632" width="9" style="10"/>
    <col min="5633" max="5633" width="10.625" style="10" customWidth="1"/>
    <col min="5634" max="5634" width="13.625" style="10" customWidth="1"/>
    <col min="5635" max="5639" width="14.625" style="10" customWidth="1"/>
    <col min="5640" max="5888" width="9" style="10"/>
    <col min="5889" max="5889" width="10.625" style="10" customWidth="1"/>
    <col min="5890" max="5890" width="13.625" style="10" customWidth="1"/>
    <col min="5891" max="5895" width="14.625" style="10" customWidth="1"/>
    <col min="5896" max="6144" width="9" style="10"/>
    <col min="6145" max="6145" width="10.625" style="10" customWidth="1"/>
    <col min="6146" max="6146" width="13.625" style="10" customWidth="1"/>
    <col min="6147" max="6151" width="14.625" style="10" customWidth="1"/>
    <col min="6152" max="6400" width="9" style="10"/>
    <col min="6401" max="6401" width="10.625" style="10" customWidth="1"/>
    <col min="6402" max="6402" width="13.625" style="10" customWidth="1"/>
    <col min="6403" max="6407" width="14.625" style="10" customWidth="1"/>
    <col min="6408" max="6656" width="9" style="10"/>
    <col min="6657" max="6657" width="10.625" style="10" customWidth="1"/>
    <col min="6658" max="6658" width="13.625" style="10" customWidth="1"/>
    <col min="6659" max="6663" width="14.625" style="10" customWidth="1"/>
    <col min="6664" max="6912" width="9" style="10"/>
    <col min="6913" max="6913" width="10.625" style="10" customWidth="1"/>
    <col min="6914" max="6914" width="13.625" style="10" customWidth="1"/>
    <col min="6915" max="6919" width="14.625" style="10" customWidth="1"/>
    <col min="6920" max="7168" width="9" style="10"/>
    <col min="7169" max="7169" width="10.625" style="10" customWidth="1"/>
    <col min="7170" max="7170" width="13.625" style="10" customWidth="1"/>
    <col min="7171" max="7175" width="14.625" style="10" customWidth="1"/>
    <col min="7176" max="7424" width="9" style="10"/>
    <col min="7425" max="7425" width="10.625" style="10" customWidth="1"/>
    <col min="7426" max="7426" width="13.625" style="10" customWidth="1"/>
    <col min="7427" max="7431" width="14.625" style="10" customWidth="1"/>
    <col min="7432" max="7680" width="9" style="10"/>
    <col min="7681" max="7681" width="10.625" style="10" customWidth="1"/>
    <col min="7682" max="7682" width="13.625" style="10" customWidth="1"/>
    <col min="7683" max="7687" width="14.625" style="10" customWidth="1"/>
    <col min="7688" max="7936" width="9" style="10"/>
    <col min="7937" max="7937" width="10.625" style="10" customWidth="1"/>
    <col min="7938" max="7938" width="13.625" style="10" customWidth="1"/>
    <col min="7939" max="7943" width="14.625" style="10" customWidth="1"/>
    <col min="7944" max="8192" width="9" style="10"/>
    <col min="8193" max="8193" width="10.625" style="10" customWidth="1"/>
    <col min="8194" max="8194" width="13.625" style="10" customWidth="1"/>
    <col min="8195" max="8199" width="14.625" style="10" customWidth="1"/>
    <col min="8200" max="8448" width="9" style="10"/>
    <col min="8449" max="8449" width="10.625" style="10" customWidth="1"/>
    <col min="8450" max="8450" width="13.625" style="10" customWidth="1"/>
    <col min="8451" max="8455" width="14.625" style="10" customWidth="1"/>
    <col min="8456" max="8704" width="9" style="10"/>
    <col min="8705" max="8705" width="10.625" style="10" customWidth="1"/>
    <col min="8706" max="8706" width="13.625" style="10" customWidth="1"/>
    <col min="8707" max="8711" width="14.625" style="10" customWidth="1"/>
    <col min="8712" max="8960" width="9" style="10"/>
    <col min="8961" max="8961" width="10.625" style="10" customWidth="1"/>
    <col min="8962" max="8962" width="13.625" style="10" customWidth="1"/>
    <col min="8963" max="8967" width="14.625" style="10" customWidth="1"/>
    <col min="8968" max="9216" width="9" style="10"/>
    <col min="9217" max="9217" width="10.625" style="10" customWidth="1"/>
    <col min="9218" max="9218" width="13.625" style="10" customWidth="1"/>
    <col min="9219" max="9223" width="14.625" style="10" customWidth="1"/>
    <col min="9224" max="9472" width="9" style="10"/>
    <col min="9473" max="9473" width="10.625" style="10" customWidth="1"/>
    <col min="9474" max="9474" width="13.625" style="10" customWidth="1"/>
    <col min="9475" max="9479" width="14.625" style="10" customWidth="1"/>
    <col min="9480" max="9728" width="9" style="10"/>
    <col min="9729" max="9729" width="10.625" style="10" customWidth="1"/>
    <col min="9730" max="9730" width="13.625" style="10" customWidth="1"/>
    <col min="9731" max="9735" width="14.625" style="10" customWidth="1"/>
    <col min="9736" max="9984" width="9" style="10"/>
    <col min="9985" max="9985" width="10.625" style="10" customWidth="1"/>
    <col min="9986" max="9986" width="13.625" style="10" customWidth="1"/>
    <col min="9987" max="9991" width="14.625" style="10" customWidth="1"/>
    <col min="9992" max="10240" width="9" style="10"/>
    <col min="10241" max="10241" width="10.625" style="10" customWidth="1"/>
    <col min="10242" max="10242" width="13.625" style="10" customWidth="1"/>
    <col min="10243" max="10247" width="14.625" style="10" customWidth="1"/>
    <col min="10248" max="10496" width="9" style="10"/>
    <col min="10497" max="10497" width="10.625" style="10" customWidth="1"/>
    <col min="10498" max="10498" width="13.625" style="10" customWidth="1"/>
    <col min="10499" max="10503" width="14.625" style="10" customWidth="1"/>
    <col min="10504" max="10752" width="9" style="10"/>
    <col min="10753" max="10753" width="10.625" style="10" customWidth="1"/>
    <col min="10754" max="10754" width="13.625" style="10" customWidth="1"/>
    <col min="10755" max="10759" width="14.625" style="10" customWidth="1"/>
    <col min="10760" max="11008" width="9" style="10"/>
    <col min="11009" max="11009" width="10.625" style="10" customWidth="1"/>
    <col min="11010" max="11010" width="13.625" style="10" customWidth="1"/>
    <col min="11011" max="11015" width="14.625" style="10" customWidth="1"/>
    <col min="11016" max="11264" width="9" style="10"/>
    <col min="11265" max="11265" width="10.625" style="10" customWidth="1"/>
    <col min="11266" max="11266" width="13.625" style="10" customWidth="1"/>
    <col min="11267" max="11271" width="14.625" style="10" customWidth="1"/>
    <col min="11272" max="11520" width="9" style="10"/>
    <col min="11521" max="11521" width="10.625" style="10" customWidth="1"/>
    <col min="11522" max="11522" width="13.625" style="10" customWidth="1"/>
    <col min="11523" max="11527" width="14.625" style="10" customWidth="1"/>
    <col min="11528" max="11776" width="9" style="10"/>
    <col min="11777" max="11777" width="10.625" style="10" customWidth="1"/>
    <col min="11778" max="11778" width="13.625" style="10" customWidth="1"/>
    <col min="11779" max="11783" width="14.625" style="10" customWidth="1"/>
    <col min="11784" max="12032" width="9" style="10"/>
    <col min="12033" max="12033" width="10.625" style="10" customWidth="1"/>
    <col min="12034" max="12034" width="13.625" style="10" customWidth="1"/>
    <col min="12035" max="12039" width="14.625" style="10" customWidth="1"/>
    <col min="12040" max="12288" width="9" style="10"/>
    <col min="12289" max="12289" width="10.625" style="10" customWidth="1"/>
    <col min="12290" max="12290" width="13.625" style="10" customWidth="1"/>
    <col min="12291" max="12295" width="14.625" style="10" customWidth="1"/>
    <col min="12296" max="12544" width="9" style="10"/>
    <col min="12545" max="12545" width="10.625" style="10" customWidth="1"/>
    <col min="12546" max="12546" width="13.625" style="10" customWidth="1"/>
    <col min="12547" max="12551" width="14.625" style="10" customWidth="1"/>
    <col min="12552" max="12800" width="9" style="10"/>
    <col min="12801" max="12801" width="10.625" style="10" customWidth="1"/>
    <col min="12802" max="12802" width="13.625" style="10" customWidth="1"/>
    <col min="12803" max="12807" width="14.625" style="10" customWidth="1"/>
    <col min="12808" max="13056" width="9" style="10"/>
    <col min="13057" max="13057" width="10.625" style="10" customWidth="1"/>
    <col min="13058" max="13058" width="13.625" style="10" customWidth="1"/>
    <col min="13059" max="13063" width="14.625" style="10" customWidth="1"/>
    <col min="13064" max="13312" width="9" style="10"/>
    <col min="13313" max="13313" width="10.625" style="10" customWidth="1"/>
    <col min="13314" max="13314" width="13.625" style="10" customWidth="1"/>
    <col min="13315" max="13319" width="14.625" style="10" customWidth="1"/>
    <col min="13320" max="13568" width="9" style="10"/>
    <col min="13569" max="13569" width="10.625" style="10" customWidth="1"/>
    <col min="13570" max="13570" width="13.625" style="10" customWidth="1"/>
    <col min="13571" max="13575" width="14.625" style="10" customWidth="1"/>
    <col min="13576" max="13824" width="9" style="10"/>
    <col min="13825" max="13825" width="10.625" style="10" customWidth="1"/>
    <col min="13826" max="13826" width="13.625" style="10" customWidth="1"/>
    <col min="13827" max="13831" width="14.625" style="10" customWidth="1"/>
    <col min="13832" max="14080" width="9" style="10"/>
    <col min="14081" max="14081" width="10.625" style="10" customWidth="1"/>
    <col min="14082" max="14082" width="13.625" style="10" customWidth="1"/>
    <col min="14083" max="14087" width="14.625" style="10" customWidth="1"/>
    <col min="14088" max="14336" width="9" style="10"/>
    <col min="14337" max="14337" width="10.625" style="10" customWidth="1"/>
    <col min="14338" max="14338" width="13.625" style="10" customWidth="1"/>
    <col min="14339" max="14343" width="14.625" style="10" customWidth="1"/>
    <col min="14344" max="14592" width="9" style="10"/>
    <col min="14593" max="14593" width="10.625" style="10" customWidth="1"/>
    <col min="14594" max="14594" width="13.625" style="10" customWidth="1"/>
    <col min="14595" max="14599" width="14.625" style="10" customWidth="1"/>
    <col min="14600" max="14848" width="9" style="10"/>
    <col min="14849" max="14849" width="10.625" style="10" customWidth="1"/>
    <col min="14850" max="14850" width="13.625" style="10" customWidth="1"/>
    <col min="14851" max="14855" width="14.625" style="10" customWidth="1"/>
    <col min="14856" max="15104" width="9" style="10"/>
    <col min="15105" max="15105" width="10.625" style="10" customWidth="1"/>
    <col min="15106" max="15106" width="13.625" style="10" customWidth="1"/>
    <col min="15107" max="15111" width="14.625" style="10" customWidth="1"/>
    <col min="15112" max="15360" width="9" style="10"/>
    <col min="15361" max="15361" width="10.625" style="10" customWidth="1"/>
    <col min="15362" max="15362" width="13.625" style="10" customWidth="1"/>
    <col min="15363" max="15367" width="14.625" style="10" customWidth="1"/>
    <col min="15368" max="15616" width="9" style="10"/>
    <col min="15617" max="15617" width="10.625" style="10" customWidth="1"/>
    <col min="15618" max="15618" width="13.625" style="10" customWidth="1"/>
    <col min="15619" max="15623" width="14.625" style="10" customWidth="1"/>
    <col min="15624" max="15872" width="9" style="10"/>
    <col min="15873" max="15873" width="10.625" style="10" customWidth="1"/>
    <col min="15874" max="15874" width="13.625" style="10" customWidth="1"/>
    <col min="15875" max="15879" width="14.625" style="10" customWidth="1"/>
    <col min="15880" max="16128" width="9" style="10"/>
    <col min="16129" max="16129" width="10.625" style="10" customWidth="1"/>
    <col min="16130" max="16130" width="13.625" style="10" customWidth="1"/>
    <col min="16131" max="16135" width="14.625" style="10" customWidth="1"/>
    <col min="16136" max="16384" width="9" style="10"/>
  </cols>
  <sheetData>
    <row r="1" spans="1:9" ht="20.100000000000001" customHeight="1" x14ac:dyDescent="0.15">
      <c r="A1" s="10" t="s">
        <v>85</v>
      </c>
    </row>
    <row r="2" spans="1:9" ht="20.100000000000001" customHeight="1" x14ac:dyDescent="0.15">
      <c r="A2" s="10" t="s">
        <v>86</v>
      </c>
      <c r="E2" s="11" t="s">
        <v>16</v>
      </c>
    </row>
    <row r="3" spans="1:9" ht="20.100000000000001" customHeight="1" x14ac:dyDescent="0.15">
      <c r="A3" s="55" t="s">
        <v>87</v>
      </c>
      <c r="B3" s="55" t="s">
        <v>9</v>
      </c>
      <c r="C3" s="208" t="s">
        <v>88</v>
      </c>
      <c r="D3" s="209"/>
      <c r="E3" s="55" t="s">
        <v>83</v>
      </c>
    </row>
    <row r="4" spans="1:9" ht="20.100000000000001" customHeight="1" x14ac:dyDescent="0.15">
      <c r="A4" s="210" t="s">
        <v>89</v>
      </c>
      <c r="B4" s="212" t="s">
        <v>90</v>
      </c>
      <c r="C4" s="214" t="s">
        <v>91</v>
      </c>
      <c r="D4" s="215"/>
      <c r="E4" s="127">
        <v>52024333</v>
      </c>
    </row>
    <row r="5" spans="1:9" ht="20.100000000000001" customHeight="1" x14ac:dyDescent="0.15">
      <c r="A5" s="211"/>
      <c r="B5" s="213"/>
      <c r="C5" s="214" t="s">
        <v>94</v>
      </c>
      <c r="D5" s="215"/>
      <c r="E5" s="127">
        <v>15336325</v>
      </c>
      <c r="G5" s="138"/>
      <c r="H5" s="139"/>
      <c r="I5" s="137"/>
    </row>
    <row r="6" spans="1:9" ht="20.100000000000001" customHeight="1" x14ac:dyDescent="0.15">
      <c r="A6" s="211"/>
      <c r="B6" s="213"/>
      <c r="C6" s="214" t="s">
        <v>92</v>
      </c>
      <c r="D6" s="215"/>
      <c r="E6" s="127">
        <v>8744513</v>
      </c>
    </row>
    <row r="7" spans="1:9" ht="20.100000000000001" customHeight="1" x14ac:dyDescent="0.15">
      <c r="A7" s="211"/>
      <c r="B7" s="213"/>
      <c r="C7" s="214" t="s">
        <v>93</v>
      </c>
      <c r="D7" s="215"/>
      <c r="E7" s="127">
        <v>700675</v>
      </c>
    </row>
    <row r="8" spans="1:9" ht="20.100000000000001" customHeight="1" x14ac:dyDescent="0.15">
      <c r="A8" s="211"/>
      <c r="B8" s="213"/>
      <c r="C8" s="214" t="s">
        <v>139</v>
      </c>
      <c r="D8" s="215"/>
      <c r="E8" s="127">
        <v>811994</v>
      </c>
    </row>
    <row r="9" spans="1:9" ht="20.100000000000001" customHeight="1" x14ac:dyDescent="0.15">
      <c r="A9" s="211"/>
      <c r="B9" s="213"/>
      <c r="C9" s="214" t="s">
        <v>95</v>
      </c>
      <c r="D9" s="215"/>
      <c r="E9" s="127">
        <v>304116</v>
      </c>
    </row>
    <row r="10" spans="1:9" ht="20.100000000000001" customHeight="1" x14ac:dyDescent="0.15">
      <c r="A10" s="211"/>
      <c r="B10" s="213"/>
      <c r="C10" s="214" t="s">
        <v>96</v>
      </c>
      <c r="D10" s="215"/>
      <c r="E10" s="127">
        <v>42736</v>
      </c>
    </row>
    <row r="11" spans="1:9" ht="20.100000000000001" customHeight="1" x14ac:dyDescent="0.15">
      <c r="A11" s="211"/>
      <c r="B11" s="213"/>
      <c r="C11" s="214" t="s">
        <v>19</v>
      </c>
      <c r="D11" s="215"/>
      <c r="E11" s="127">
        <v>386371</v>
      </c>
    </row>
    <row r="12" spans="1:9" ht="20.100000000000001" customHeight="1" x14ac:dyDescent="0.15">
      <c r="A12" s="211"/>
      <c r="B12" s="213"/>
      <c r="C12" s="216" t="s">
        <v>26</v>
      </c>
      <c r="D12" s="217"/>
      <c r="E12" s="128">
        <v>78351063</v>
      </c>
    </row>
    <row r="13" spans="1:9" ht="19.5" customHeight="1" x14ac:dyDescent="0.15">
      <c r="A13" s="211"/>
      <c r="B13" s="223" t="s">
        <v>97</v>
      </c>
      <c r="C13" s="218" t="s">
        <v>98</v>
      </c>
      <c r="D13" s="129" t="s">
        <v>99</v>
      </c>
      <c r="E13" s="127">
        <v>3100568</v>
      </c>
    </row>
    <row r="14" spans="1:9" ht="19.5" customHeight="1" x14ac:dyDescent="0.15">
      <c r="A14" s="211"/>
      <c r="B14" s="224"/>
      <c r="C14" s="219"/>
      <c r="D14" s="129" t="s">
        <v>140</v>
      </c>
      <c r="E14" s="127">
        <v>17738</v>
      </c>
    </row>
    <row r="15" spans="1:9" ht="19.5" customHeight="1" x14ac:dyDescent="0.15">
      <c r="A15" s="211"/>
      <c r="B15" s="224"/>
      <c r="C15" s="220"/>
      <c r="D15" s="130" t="s">
        <v>84</v>
      </c>
      <c r="E15" s="128">
        <v>3118307</v>
      </c>
    </row>
    <row r="16" spans="1:9" ht="19.5" customHeight="1" x14ac:dyDescent="0.15">
      <c r="A16" s="211"/>
      <c r="B16" s="224"/>
      <c r="C16" s="218" t="s">
        <v>100</v>
      </c>
      <c r="D16" s="129" t="s">
        <v>99</v>
      </c>
      <c r="E16" s="127">
        <v>24311129</v>
      </c>
    </row>
    <row r="17" spans="1:7" ht="19.5" customHeight="1" x14ac:dyDescent="0.15">
      <c r="A17" s="211"/>
      <c r="B17" s="224"/>
      <c r="C17" s="219"/>
      <c r="D17" s="129" t="s">
        <v>140</v>
      </c>
      <c r="E17" s="127">
        <v>9876322</v>
      </c>
    </row>
    <row r="18" spans="1:7" ht="19.5" customHeight="1" x14ac:dyDescent="0.15">
      <c r="A18" s="211"/>
      <c r="B18" s="224"/>
      <c r="C18" s="220"/>
      <c r="D18" s="130" t="s">
        <v>84</v>
      </c>
      <c r="E18" s="128">
        <v>34187451</v>
      </c>
    </row>
    <row r="19" spans="1:7" ht="19.5" customHeight="1" x14ac:dyDescent="0.15">
      <c r="A19" s="211"/>
      <c r="B19" s="224"/>
      <c r="C19" s="219" t="s">
        <v>143</v>
      </c>
      <c r="D19" s="129" t="s">
        <v>99</v>
      </c>
      <c r="E19" s="127">
        <v>40139476</v>
      </c>
      <c r="F19" s="33"/>
    </row>
    <row r="20" spans="1:7" ht="19.5" customHeight="1" x14ac:dyDescent="0.15">
      <c r="A20" s="211"/>
      <c r="B20" s="224"/>
      <c r="C20" s="219"/>
      <c r="D20" s="129" t="s">
        <v>140</v>
      </c>
      <c r="E20" s="127">
        <v>189002</v>
      </c>
      <c r="F20" s="33"/>
    </row>
    <row r="21" spans="1:7" ht="19.5" customHeight="1" x14ac:dyDescent="0.15">
      <c r="A21" s="211"/>
      <c r="B21" s="224"/>
      <c r="C21" s="220"/>
      <c r="D21" s="130" t="s">
        <v>84</v>
      </c>
      <c r="E21" s="128">
        <v>40328477</v>
      </c>
    </row>
    <row r="22" spans="1:7" ht="20.100000000000001" customHeight="1" x14ac:dyDescent="0.15">
      <c r="A22" s="211"/>
      <c r="B22" s="225"/>
      <c r="C22" s="221" t="s">
        <v>26</v>
      </c>
      <c r="D22" s="222"/>
      <c r="E22" s="128">
        <v>77634235</v>
      </c>
    </row>
    <row r="23" spans="1:7" ht="20.100000000000001" customHeight="1" x14ac:dyDescent="0.15">
      <c r="A23" s="211"/>
      <c r="B23" s="226" t="s">
        <v>3</v>
      </c>
      <c r="C23" s="227"/>
      <c r="D23" s="228"/>
      <c r="E23" s="128"/>
    </row>
    <row r="24" spans="1:7" ht="30.75" customHeight="1" x14ac:dyDescent="0.15">
      <c r="A24" s="233" t="s">
        <v>261</v>
      </c>
      <c r="B24" s="131" t="s">
        <v>142</v>
      </c>
      <c r="C24" s="132" t="s">
        <v>100</v>
      </c>
      <c r="D24" s="129" t="s">
        <v>140</v>
      </c>
      <c r="E24" s="127">
        <v>10848</v>
      </c>
    </row>
    <row r="25" spans="1:7" ht="20.100000000000001" customHeight="1" x14ac:dyDescent="0.15">
      <c r="A25" s="234"/>
      <c r="B25" s="226" t="s">
        <v>3</v>
      </c>
      <c r="C25" s="227"/>
      <c r="D25" s="228"/>
      <c r="E25" s="128">
        <f>E24</f>
        <v>10848</v>
      </c>
    </row>
    <row r="26" spans="1:7" ht="30.75" customHeight="1" x14ac:dyDescent="0.15">
      <c r="A26" s="233" t="s">
        <v>141</v>
      </c>
      <c r="B26" s="131" t="s">
        <v>142</v>
      </c>
      <c r="C26" s="132" t="s">
        <v>171</v>
      </c>
      <c r="D26" s="157" t="s">
        <v>99</v>
      </c>
      <c r="E26" s="127">
        <v>1327410</v>
      </c>
    </row>
    <row r="27" spans="1:7" ht="20.100000000000001" customHeight="1" x14ac:dyDescent="0.15">
      <c r="A27" s="234"/>
      <c r="B27" s="226" t="s">
        <v>3</v>
      </c>
      <c r="C27" s="227"/>
      <c r="D27" s="228"/>
      <c r="E27" s="128">
        <f>E26</f>
        <v>1327410</v>
      </c>
    </row>
    <row r="28" spans="1:7" ht="15" customHeight="1" x14ac:dyDescent="0.15"/>
    <row r="29" spans="1:7" ht="20.100000000000001" customHeight="1" x14ac:dyDescent="0.15">
      <c r="A29" s="10" t="s">
        <v>101</v>
      </c>
      <c r="G29" s="11" t="s">
        <v>16</v>
      </c>
    </row>
    <row r="30" spans="1:7" ht="20.100000000000001" customHeight="1" x14ac:dyDescent="0.15">
      <c r="A30" s="208" t="s">
        <v>9</v>
      </c>
      <c r="B30" s="232"/>
      <c r="C30" s="208" t="s">
        <v>83</v>
      </c>
      <c r="D30" s="208" t="s">
        <v>102</v>
      </c>
      <c r="E30" s="232"/>
      <c r="F30" s="232"/>
      <c r="G30" s="232"/>
    </row>
    <row r="31" spans="1:7" ht="20.100000000000001" customHeight="1" x14ac:dyDescent="0.15">
      <c r="A31" s="232"/>
      <c r="B31" s="232"/>
      <c r="C31" s="232"/>
      <c r="D31" s="54" t="s">
        <v>97</v>
      </c>
      <c r="E31" s="54" t="s">
        <v>103</v>
      </c>
      <c r="F31" s="54" t="s">
        <v>104</v>
      </c>
      <c r="G31" s="54" t="s">
        <v>19</v>
      </c>
    </row>
    <row r="32" spans="1:7" s="134" customFormat="1" ht="20.100000000000001" customHeight="1" x14ac:dyDescent="0.15">
      <c r="A32" s="229" t="s">
        <v>105</v>
      </c>
      <c r="B32" s="230"/>
      <c r="C32" s="133">
        <v>153964860</v>
      </c>
      <c r="D32" s="133">
        <f>+D36-D33</f>
        <v>74526776</v>
      </c>
      <c r="E32" s="133">
        <f>+E36-E33</f>
        <v>10033290</v>
      </c>
      <c r="F32" s="133">
        <f>+F36-F34</f>
        <v>57291567</v>
      </c>
      <c r="G32" s="133">
        <f>+C32-D32-E32-F32</f>
        <v>12113227</v>
      </c>
    </row>
    <row r="33" spans="1:7" s="134" customFormat="1" ht="20.100000000000001" customHeight="1" x14ac:dyDescent="0.15">
      <c r="A33" s="229" t="s">
        <v>106</v>
      </c>
      <c r="B33" s="230"/>
      <c r="C33" s="133">
        <v>13854627</v>
      </c>
      <c r="D33" s="133">
        <v>4445717</v>
      </c>
      <c r="E33" s="133">
        <f>+C33-D33</f>
        <v>9408910</v>
      </c>
      <c r="F33" s="167" t="s">
        <v>137</v>
      </c>
      <c r="G33" s="167" t="s">
        <v>138</v>
      </c>
    </row>
    <row r="34" spans="1:7" s="134" customFormat="1" ht="20.100000000000001" customHeight="1" x14ac:dyDescent="0.15">
      <c r="A34" s="229" t="s">
        <v>107</v>
      </c>
      <c r="B34" s="230"/>
      <c r="C34" s="133">
        <v>4037041</v>
      </c>
      <c r="D34" s="167" t="s">
        <v>135</v>
      </c>
      <c r="E34" s="167" t="s">
        <v>136</v>
      </c>
      <c r="F34" s="133">
        <f>+C34</f>
        <v>4037041</v>
      </c>
      <c r="G34" s="167" t="s">
        <v>137</v>
      </c>
    </row>
    <row r="35" spans="1:7" s="134" customFormat="1" ht="20.100000000000001" customHeight="1" x14ac:dyDescent="0.15">
      <c r="A35" s="229" t="s">
        <v>19</v>
      </c>
      <c r="B35" s="230"/>
      <c r="C35" s="167" t="s">
        <v>8</v>
      </c>
      <c r="D35" s="167" t="s">
        <v>8</v>
      </c>
      <c r="E35" s="167" t="s">
        <v>137</v>
      </c>
      <c r="F35" s="167" t="s">
        <v>8</v>
      </c>
      <c r="G35" s="167" t="s">
        <v>8</v>
      </c>
    </row>
    <row r="36" spans="1:7" s="134" customFormat="1" ht="20.100000000000001" customHeight="1" x14ac:dyDescent="0.15">
      <c r="A36" s="212" t="s">
        <v>3</v>
      </c>
      <c r="B36" s="231"/>
      <c r="C36" s="133">
        <f>SUM(C32:C35)</f>
        <v>171856528</v>
      </c>
      <c r="D36" s="133">
        <v>78972493</v>
      </c>
      <c r="E36" s="133">
        <v>19442200</v>
      </c>
      <c r="F36" s="133">
        <v>61328608</v>
      </c>
      <c r="G36" s="133">
        <f>+G32</f>
        <v>12113227</v>
      </c>
    </row>
    <row r="37" spans="1:7" x14ac:dyDescent="0.15">
      <c r="C37" s="134"/>
      <c r="D37" s="134"/>
      <c r="E37" s="134"/>
      <c r="F37" s="134"/>
      <c r="G37" s="134"/>
    </row>
    <row r="38" spans="1:7" x14ac:dyDescent="0.15">
      <c r="C38" s="134"/>
      <c r="D38" s="134"/>
      <c r="E38" s="134"/>
      <c r="F38" s="134"/>
      <c r="G38" s="134"/>
    </row>
  </sheetData>
  <mergeCells count="30">
    <mergeCell ref="B13:B22"/>
    <mergeCell ref="B25:D25"/>
    <mergeCell ref="A34:B34"/>
    <mergeCell ref="A35:B35"/>
    <mergeCell ref="A36:B36"/>
    <mergeCell ref="B23:D23"/>
    <mergeCell ref="A30:B31"/>
    <mergeCell ref="C30:C31"/>
    <mergeCell ref="D30:G30"/>
    <mergeCell ref="A32:B32"/>
    <mergeCell ref="A33:B33"/>
    <mergeCell ref="A24:A25"/>
    <mergeCell ref="A26:A27"/>
    <mergeCell ref="B27:D27"/>
    <mergeCell ref="C3:D3"/>
    <mergeCell ref="A4:A23"/>
    <mergeCell ref="B4:B1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C15"/>
    <mergeCell ref="C16:C18"/>
    <mergeCell ref="C19:C21"/>
    <mergeCell ref="C22:D22"/>
  </mergeCells>
  <phoneticPr fontId="36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有形固定資産明細・行政目的別明細</vt:lpstr>
      <vt:lpstr>投資及び出資金の明細</vt:lpstr>
      <vt:lpstr>基金の明細</vt:lpstr>
      <vt:lpstr>貸付金の明細</vt:lpstr>
      <vt:lpstr>長期延滞債権の明細、未収金の明細</vt:lpstr>
      <vt:lpstr>地方債等の明細</vt:lpstr>
      <vt:lpstr>引当金の明細</vt:lpstr>
      <vt:lpstr>補助金等の明細</vt:lpstr>
      <vt:lpstr>財源の明細</vt:lpstr>
      <vt:lpstr>資金の明細</vt:lpstr>
      <vt:lpstr>引当金の明細!Print_Area</vt:lpstr>
      <vt:lpstr>基金の明細!Print_Area</vt:lpstr>
      <vt:lpstr>財源の明細!Print_Area</vt:lpstr>
      <vt:lpstr>資金の明細!Print_Area</vt:lpstr>
      <vt:lpstr>貸付金の明細!Print_Area</vt:lpstr>
      <vt:lpstr>地方債等の明細!Print_Area</vt:lpstr>
      <vt:lpstr>'長期延滞債権の明細、未収金の明細'!Print_Area</vt:lpstr>
      <vt:lpstr>投資及び出資金の明細!Print_Area</vt:lpstr>
      <vt:lpstr>有形固定資産明細・行政目的別明細!Print_Area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</dc:creator>
  <cp:lastModifiedBy>奈良市役所</cp:lastModifiedBy>
  <cp:lastPrinted>2021-10-08T00:20:57Z</cp:lastPrinted>
  <dcterms:created xsi:type="dcterms:W3CDTF">2015-03-17T01:58:09Z</dcterms:created>
  <dcterms:modified xsi:type="dcterms:W3CDTF">2021-10-08T00:33:18Z</dcterms:modified>
</cp:coreProperties>
</file>