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js-fil001.nara.local\SV\270300地域教育課\地域学校連携係\01-1 地域で決める学校予算\R７年度\03 手引き\手引き　HP用\協議会用\契約時必要書類（協）\"/>
    </mc:Choice>
  </mc:AlternateContent>
  <xr:revisionPtr revIDLastSave="0" documentId="13_ncr:1_{80B520A4-5451-44A3-AC52-32C88FFAC539}" xr6:coauthVersionLast="47" xr6:coauthVersionMax="47" xr10:uidLastSave="{00000000-0000-0000-0000-000000000000}"/>
  <bookViews>
    <workbookView xWindow="-120" yWindow="-120" windowWidth="20730" windowHeight="11040" tabRatio="882" xr2:uid="{00000000-000D-0000-FFFF-FFFF00000000}"/>
  </bookViews>
  <sheets>
    <sheet name="基本情報" sheetId="18" r:id="rId1"/>
    <sheet name="リスト" sheetId="19" r:id="rId2"/>
    <sheet name="様式１_見積書（協議会）" sheetId="13" r:id="rId3"/>
    <sheet name="【記入例】24Ｐ様式１_見積書（協議会）" sheetId="8" r:id="rId4"/>
    <sheet name="様式２_事業計画書（協議会） " sheetId="44" r:id="rId5"/>
    <sheet name="【記入例１】様式２_事業計画書（協議会） " sheetId="42" r:id="rId6"/>
    <sheet name="【記入例２】様式２_事業計画書（協議会） " sheetId="43" r:id="rId7"/>
    <sheet name="様式３ _科目別見積書（協議会）" sheetId="31" r:id="rId8"/>
    <sheet name="【記入例】様式３_科目別見積書（協議会）" sheetId="35" r:id="rId9"/>
    <sheet name="様式４ _新規事業計画書（協議会）" sheetId="39" r:id="rId10"/>
    <sheet name="【記入例】様式４ _新規事業計画書（協議会）" sheetId="40" r:id="rId11"/>
    <sheet name="委託料概算払請求書" sheetId="41" r:id="rId12"/>
  </sheets>
  <externalReferences>
    <externalReference r:id="rId13"/>
    <externalReference r:id="rId14"/>
    <externalReference r:id="rId15"/>
  </externalReferences>
  <definedNames>
    <definedName name="_xlnm.Print_Area" localSheetId="8">'【記入例】様式３_科目別見積書（協議会）'!$A$1:$G$28</definedName>
    <definedName name="_xlnm.Print_Area" localSheetId="10">'【記入例】様式４ _新規事業計画書（協議会）'!$A$1:$G$31</definedName>
    <definedName name="_xlnm.Print_Area" localSheetId="5">'【記入例１】様式２_事業計画書（協議会） '!$A$1:$L$29</definedName>
    <definedName name="_xlnm.Print_Area" localSheetId="6">'【記入例２】様式２_事業計画書（協議会） '!$A$1:$K$29</definedName>
    <definedName name="_xlnm.Print_Area" localSheetId="0">基本情報!$A$1:$H$27</definedName>
    <definedName name="_xlnm.Print_Area" localSheetId="2">'様式１_見積書（協議会）'!$A$1:$S$48</definedName>
    <definedName name="_xlnm.Print_Area" localSheetId="4">'様式２_事業計画書（協議会） '!$A$1:$K$29</definedName>
    <definedName name="_xlnm.Print_Area" localSheetId="7">'様式３ _科目別見積書（協議会）'!$A$1:$G$28</definedName>
    <definedName name="_xlnm.Print_Area" localSheetId="9">'様式４ _新規事業計画書（協議会）'!$A$1:$G$31</definedName>
    <definedName name="_xlnm.Print_Titles" localSheetId="5">'【記入例１】様式２_事業計画書（協議会） '!$8:$8</definedName>
    <definedName name="_xlnm.Print_Titles" localSheetId="6">'【記入例２】様式２_事業計画書（協議会） '!$8:$8</definedName>
    <definedName name="_xlnm.Print_Titles" localSheetId="4">'様式２_事業計画書（協議会） '!$8:$8</definedName>
    <definedName name="リスト">[1]リスト!$A$1:$A$2</definedName>
    <definedName name="基準日" localSheetId="11">[2]リスト!$E$1:$E$4</definedName>
    <definedName name="基準日">リスト!$F$1:$F$4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13" l="1"/>
  <c r="I3" i="44"/>
  <c r="J4" i="44"/>
  <c r="D3" i="44"/>
  <c r="J4" i="43"/>
  <c r="J3" i="43"/>
  <c r="I3" i="43"/>
  <c r="D3" i="43"/>
  <c r="J4" i="42"/>
  <c r="J3" i="42"/>
  <c r="I3" i="42"/>
  <c r="D3" i="42"/>
  <c r="M46" i="13"/>
  <c r="J12" i="13" s="1"/>
  <c r="T12" i="13" s="1"/>
  <c r="D20" i="41" s="1"/>
  <c r="F14" i="41"/>
  <c r="C6" i="18"/>
  <c r="C5" i="18"/>
  <c r="E11" i="41" s="1"/>
  <c r="O10" i="13" l="1"/>
  <c r="C31" i="40" l="1"/>
  <c r="E30" i="40" s="1"/>
  <c r="F8" i="40"/>
  <c r="E7" i="40"/>
  <c r="A7" i="40"/>
  <c r="C31" i="39"/>
  <c r="E28" i="39" s="1"/>
  <c r="F8" i="39"/>
  <c r="E7" i="39"/>
  <c r="A7" i="39"/>
  <c r="E16" i="39" l="1"/>
  <c r="E31" i="39" s="1"/>
  <c r="E19" i="39"/>
  <c r="E20" i="39"/>
  <c r="E23" i="39"/>
  <c r="E24" i="39"/>
  <c r="E24" i="40"/>
  <c r="E27" i="40"/>
  <c r="E23" i="40"/>
  <c r="E16" i="40"/>
  <c r="E19" i="40"/>
  <c r="E20" i="40"/>
  <c r="E28" i="40"/>
  <c r="E17" i="40"/>
  <c r="E21" i="40"/>
  <c r="E25" i="40"/>
  <c r="E29" i="40"/>
  <c r="E18" i="40"/>
  <c r="E22" i="40"/>
  <c r="E26" i="40"/>
  <c r="E27" i="39"/>
  <c r="E17" i="39"/>
  <c r="E21" i="39"/>
  <c r="E25" i="39"/>
  <c r="E29" i="39"/>
  <c r="E18" i="39"/>
  <c r="E22" i="39"/>
  <c r="E26" i="39"/>
  <c r="E30" i="39"/>
  <c r="E31" i="40" l="1"/>
  <c r="C3" i="18" l="1"/>
  <c r="E13" i="41" l="1"/>
  <c r="J3" i="44"/>
  <c r="F7" i="39"/>
  <c r="F7" i="40"/>
  <c r="O6" i="13"/>
  <c r="O8" i="13" l="1"/>
  <c r="AF8" i="8"/>
  <c r="F8" i="35" l="1"/>
  <c r="E7" i="35"/>
  <c r="F8" i="31"/>
  <c r="E7" i="31"/>
  <c r="B7" i="8"/>
  <c r="H19" i="8"/>
  <c r="H22" i="8"/>
  <c r="H25" i="8"/>
  <c r="H28" i="8"/>
  <c r="C28" i="35" l="1"/>
  <c r="E25" i="35" s="1"/>
  <c r="A7" i="35"/>
  <c r="E15" i="35" l="1"/>
  <c r="E16" i="35"/>
  <c r="E23" i="35"/>
  <c r="E20" i="35"/>
  <c r="E22" i="35"/>
  <c r="E26" i="35"/>
  <c r="E18" i="35"/>
  <c r="E27" i="35"/>
  <c r="E14" i="35"/>
  <c r="E19" i="35"/>
  <c r="E24" i="35"/>
  <c r="E13" i="35"/>
  <c r="E17" i="35"/>
  <c r="E21" i="35"/>
  <c r="C28" i="31"/>
  <c r="E27" i="31" s="1"/>
  <c r="A7" i="31"/>
  <c r="E28" i="35" l="1"/>
  <c r="E24" i="31"/>
  <c r="E22" i="31"/>
  <c r="E15" i="31"/>
  <c r="E26" i="31"/>
  <c r="E20" i="31"/>
  <c r="E16" i="31"/>
  <c r="E18" i="31"/>
  <c r="E23" i="31"/>
  <c r="E14" i="31"/>
  <c r="E19" i="31"/>
  <c r="E17" i="31"/>
  <c r="E21" i="31"/>
  <c r="E25" i="31"/>
  <c r="E13" i="31"/>
  <c r="U46" i="8"/>
  <c r="Q13" i="8" s="1"/>
  <c r="E44" i="41" l="1"/>
  <c r="E34" i="41"/>
  <c r="E28" i="31"/>
  <c r="F22" i="13" l="1"/>
  <c r="F25" i="13"/>
  <c r="F28" i="13"/>
  <c r="F31" i="13"/>
  <c r="F34" i="13"/>
  <c r="F37" i="13"/>
  <c r="F40" i="13"/>
  <c r="F43" i="13"/>
  <c r="F19" i="13"/>
  <c r="F16" i="13"/>
  <c r="F7" i="31" l="1"/>
  <c r="F7" i="35"/>
  <c r="O7" i="13"/>
  <c r="O9" i="13"/>
  <c r="H43" i="8"/>
  <c r="H40" i="8"/>
  <c r="H37" i="8"/>
  <c r="H34" i="8"/>
  <c r="H31" i="8"/>
  <c r="B7"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C2" authorId="0" shapeId="0" xr:uid="{00000000-0006-0000-0000-000001000000}">
      <text>
        <r>
          <rPr>
            <b/>
            <sz val="12"/>
            <color indexed="81"/>
            <rFont val="ＭＳ Ｐゴシック"/>
            <family val="3"/>
            <charset val="128"/>
          </rPr>
          <t>２桁の半角数字(例えば、春日中学校区であれば01)で入力してください。</t>
        </r>
      </text>
    </comment>
    <comment ref="C3" authorId="0" shapeId="0" xr:uid="{00000000-0006-0000-0000-000002000000}">
      <text>
        <r>
          <rPr>
            <b/>
            <sz val="12"/>
            <color indexed="81"/>
            <rFont val="ＭＳ Ｐゴシック"/>
            <family val="3"/>
            <charset val="128"/>
          </rPr>
          <t>校区番号に応じて中学校区名が自動入力されます。</t>
        </r>
      </text>
    </comment>
    <comment ref="C4" authorId="0" shapeId="0" xr:uid="{00000000-0006-0000-0000-000003000000}">
      <text>
        <r>
          <rPr>
            <b/>
            <sz val="12"/>
            <color indexed="81"/>
            <rFont val="ＭＳ Ｐゴシック"/>
            <family val="3"/>
            <charset val="128"/>
          </rPr>
          <t>姓と名の間を一文字空けてください。</t>
        </r>
      </text>
    </comment>
    <comment ref="C5" authorId="0" shapeId="0" xr:uid="{00000000-0006-0000-0000-000004000000}">
      <text>
        <r>
          <rPr>
            <b/>
            <sz val="12"/>
            <color indexed="81"/>
            <rFont val="ＭＳ Ｐゴシック"/>
            <family val="3"/>
            <charset val="128"/>
          </rPr>
          <t>校区番号に応じて自動入力されます。</t>
        </r>
      </text>
    </comment>
    <comment ref="C7" authorId="0" shapeId="0" xr:uid="{00000000-0006-0000-0000-000005000000}">
      <text>
        <r>
          <rPr>
            <b/>
            <sz val="12"/>
            <color indexed="81"/>
            <rFont val="ＭＳ Ｐゴシック"/>
            <family val="3"/>
            <charset val="128"/>
          </rPr>
          <t>「本計画」をお選びください。</t>
        </r>
      </text>
    </comment>
    <comment ref="C8" authorId="0" shapeId="0" xr:uid="{00000000-0006-0000-0000-000006000000}">
      <text>
        <r>
          <rPr>
            <b/>
            <sz val="12"/>
            <color indexed="81"/>
            <rFont val="MS P ゴシック"/>
            <family val="3"/>
            <charset val="128"/>
          </rPr>
          <t>基準日をお選びください。
2025年4月1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E13" authorId="0" shapeId="0" xr:uid="{00000000-0006-0000-0700-000001000000}">
      <text>
        <r>
          <rPr>
            <b/>
            <sz val="14"/>
            <color indexed="81"/>
            <rFont val="MS P ゴシック"/>
            <family val="3"/>
            <charset val="128"/>
          </rPr>
          <t>自動計算で入力されます。</t>
        </r>
      </text>
    </comment>
    <comment ref="C28" authorId="0" shapeId="0" xr:uid="{00000000-0006-0000-0700-000002000000}">
      <text>
        <r>
          <rPr>
            <b/>
            <sz val="14"/>
            <color indexed="81"/>
            <rFont val="ＭＳ Ｐゴシック"/>
            <family val="3"/>
            <charset val="128"/>
          </rPr>
          <t>自動計算されますので入力不要。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E13" authorId="0" shapeId="0" xr:uid="{00000000-0006-0000-0800-000001000000}">
      <text>
        <r>
          <rPr>
            <b/>
            <sz val="14"/>
            <color indexed="81"/>
            <rFont val="MS P ゴシック"/>
            <family val="3"/>
            <charset val="128"/>
          </rPr>
          <t>自動計算されますので入力不要。</t>
        </r>
      </text>
    </comment>
    <comment ref="C28" authorId="0" shapeId="0" xr:uid="{00000000-0006-0000-0800-000002000000}">
      <text>
        <r>
          <rPr>
            <b/>
            <sz val="14"/>
            <color indexed="81"/>
            <rFont val="ＭＳ Ｐゴシック"/>
            <family val="3"/>
            <charset val="128"/>
          </rPr>
          <t>自動計算されますので入力不要。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E16" authorId="0" shapeId="0" xr:uid="{00000000-0006-0000-0900-000001000000}">
      <text>
        <r>
          <rPr>
            <b/>
            <sz val="14"/>
            <color indexed="81"/>
            <rFont val="MS P ゴシック"/>
            <family val="3"/>
            <charset val="128"/>
          </rPr>
          <t>自動計算で入力されます。</t>
        </r>
      </text>
    </comment>
    <comment ref="C31" authorId="0" shapeId="0" xr:uid="{00000000-0006-0000-0900-000002000000}">
      <text>
        <r>
          <rPr>
            <b/>
            <sz val="14"/>
            <color indexed="81"/>
            <rFont val="ＭＳ Ｐゴシック"/>
            <family val="3"/>
            <charset val="128"/>
          </rPr>
          <t>自動計算されますので入力不要。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E16" authorId="0" shapeId="0" xr:uid="{00000000-0006-0000-0A00-000001000000}">
      <text>
        <r>
          <rPr>
            <b/>
            <sz val="14"/>
            <color indexed="81"/>
            <rFont val="MS P ゴシック"/>
            <family val="3"/>
            <charset val="128"/>
          </rPr>
          <t>自動計算で入力されます。</t>
        </r>
      </text>
    </comment>
    <comment ref="C31" authorId="0" shapeId="0" xr:uid="{00000000-0006-0000-0A00-000002000000}">
      <text>
        <r>
          <rPr>
            <b/>
            <sz val="14"/>
            <color indexed="81"/>
            <rFont val="ＭＳ Ｐゴシック"/>
            <family val="3"/>
            <charset val="128"/>
          </rPr>
          <t>自動計算されますので入力不要。</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A3" authorId="0" shapeId="0" xr:uid="{726F7563-A1E0-4047-A69F-67BE4D01D0E0}">
      <text>
        <r>
          <rPr>
            <sz val="10"/>
            <color indexed="81"/>
            <rFont val="MS P ゴシック"/>
            <family val="3"/>
            <charset val="128"/>
          </rPr>
          <t xml:space="preserve">【基本情報】【見積書】の
データが自動で反映されるため、
</t>
        </r>
        <r>
          <rPr>
            <b/>
            <sz val="10"/>
            <color indexed="81"/>
            <rFont val="MS P ゴシック"/>
            <family val="3"/>
            <charset val="128"/>
          </rPr>
          <t>すべて手入力不要</t>
        </r>
        <r>
          <rPr>
            <sz val="10"/>
            <color indexed="81"/>
            <rFont val="MS P ゴシック"/>
            <family val="3"/>
            <charset val="128"/>
          </rPr>
          <t>です。
データが正しく反映しているかを
ご確認お願いします。
（手引きＰ.２３　参照）</t>
        </r>
      </text>
    </comment>
  </commentList>
</comments>
</file>

<file path=xl/sharedStrings.xml><?xml version="1.0" encoding="utf-8"?>
<sst xmlns="http://schemas.openxmlformats.org/spreadsheetml/2006/main" count="693" uniqueCount="424">
  <si>
    <t>科　　目</t>
    <rPh sb="0" eb="1">
      <t>カ</t>
    </rPh>
    <rPh sb="3" eb="4">
      <t>モク</t>
    </rPh>
    <phoneticPr fontId="1"/>
  </si>
  <si>
    <t>合　計</t>
    <rPh sb="0" eb="1">
      <t>ゴウ</t>
    </rPh>
    <rPh sb="2" eb="3">
      <t>ケイ</t>
    </rPh>
    <phoneticPr fontId="5"/>
  </si>
  <si>
    <t>校区番号</t>
    <phoneticPr fontId="1"/>
  </si>
  <si>
    <t>校区名</t>
    <phoneticPr fontId="1"/>
  </si>
  <si>
    <t>地域教育協議会会長名</t>
    <phoneticPr fontId="1"/>
  </si>
  <si>
    <t>校区・学校番号</t>
    <rPh sb="3" eb="5">
      <t>ガッコウ</t>
    </rPh>
    <phoneticPr fontId="6"/>
  </si>
  <si>
    <t>校区名・校園名</t>
    <rPh sb="4" eb="6">
      <t>コウエン</t>
    </rPh>
    <rPh sb="6" eb="7">
      <t>メイ</t>
    </rPh>
    <phoneticPr fontId="6"/>
  </si>
  <si>
    <t>事業予算総額</t>
    <rPh sb="0" eb="2">
      <t>ジギョウ</t>
    </rPh>
    <rPh sb="2" eb="4">
      <t>ヨサン</t>
    </rPh>
    <rPh sb="4" eb="6">
      <t>ソウガク</t>
    </rPh>
    <phoneticPr fontId="6"/>
  </si>
  <si>
    <t>合　計</t>
    <rPh sb="0" eb="1">
      <t>ゴウ</t>
    </rPh>
    <rPh sb="2" eb="3">
      <t>ケイ</t>
    </rPh>
    <phoneticPr fontId="1"/>
  </si>
  <si>
    <t>報償費</t>
    <rPh sb="0" eb="3">
      <t>ホウショウヒ</t>
    </rPh>
    <phoneticPr fontId="5"/>
  </si>
  <si>
    <t>旅費</t>
    <rPh sb="0" eb="2">
      <t>リョヒ</t>
    </rPh>
    <phoneticPr fontId="5"/>
  </si>
  <si>
    <t>消耗品費</t>
    <rPh sb="0" eb="3">
      <t>ショウモウヒン</t>
    </rPh>
    <rPh sb="3" eb="4">
      <t>ヒ</t>
    </rPh>
    <phoneticPr fontId="5"/>
  </si>
  <si>
    <t>燃料費</t>
    <rPh sb="0" eb="3">
      <t>ネンリョウヒ</t>
    </rPh>
    <phoneticPr fontId="5"/>
  </si>
  <si>
    <t>食糧費</t>
    <rPh sb="0" eb="2">
      <t>ショクリョウ</t>
    </rPh>
    <phoneticPr fontId="5"/>
  </si>
  <si>
    <t>印刷製本費</t>
    <rPh sb="0" eb="2">
      <t>インサツ</t>
    </rPh>
    <rPh sb="2" eb="4">
      <t>セイホン</t>
    </rPh>
    <rPh sb="4" eb="5">
      <t>ヒ</t>
    </rPh>
    <phoneticPr fontId="5"/>
  </si>
  <si>
    <t>医薬材料費</t>
    <rPh sb="0" eb="2">
      <t>イヤク</t>
    </rPh>
    <rPh sb="2" eb="5">
      <t>ザイリョウヒ</t>
    </rPh>
    <phoneticPr fontId="5"/>
  </si>
  <si>
    <t>賄材料費</t>
    <rPh sb="0" eb="1">
      <t>マカナ</t>
    </rPh>
    <rPh sb="1" eb="4">
      <t>ザイリョウヒ</t>
    </rPh>
    <phoneticPr fontId="5"/>
  </si>
  <si>
    <t>通信運搬費</t>
    <rPh sb="0" eb="2">
      <t>ツウシン</t>
    </rPh>
    <rPh sb="2" eb="5">
      <t>ウンパンヒ</t>
    </rPh>
    <phoneticPr fontId="5"/>
  </si>
  <si>
    <t>手数料</t>
    <rPh sb="0" eb="3">
      <t>テスウリョウ</t>
    </rPh>
    <phoneticPr fontId="5"/>
  </si>
  <si>
    <t>保険料</t>
    <rPh sb="0" eb="3">
      <t>ホケンリョウ</t>
    </rPh>
    <phoneticPr fontId="5"/>
  </si>
  <si>
    <t>使用料及び賃借料</t>
    <rPh sb="0" eb="3">
      <t>シヨウリョウ</t>
    </rPh>
    <rPh sb="3" eb="4">
      <t>オヨ</t>
    </rPh>
    <rPh sb="5" eb="8">
      <t>チンシャクリョウ</t>
    </rPh>
    <phoneticPr fontId="5"/>
  </si>
  <si>
    <t>原材料費</t>
    <rPh sb="0" eb="4">
      <t>ゲンザイリョウヒ</t>
    </rPh>
    <phoneticPr fontId="5"/>
  </si>
  <si>
    <t>備品購入費</t>
    <rPh sb="0" eb="2">
      <t>ビヒン</t>
    </rPh>
    <rPh sb="2" eb="5">
      <t>コウニュウヒ</t>
    </rPh>
    <phoneticPr fontId="5"/>
  </si>
  <si>
    <t>負担金</t>
    <rPh sb="0" eb="3">
      <t>フタンキン</t>
    </rPh>
    <phoneticPr fontId="5"/>
  </si>
  <si>
    <t>基本情報</t>
    <rPh sb="0" eb="2">
      <t>キホン</t>
    </rPh>
    <rPh sb="2" eb="4">
      <t>ジョウホウ</t>
    </rPh>
    <phoneticPr fontId="9"/>
  </si>
  <si>
    <t>春日中学校区</t>
    <rPh sb="0" eb="2">
      <t>カスガ</t>
    </rPh>
    <rPh sb="2" eb="5">
      <t>チュウガッコウ</t>
    </rPh>
    <rPh sb="5" eb="6">
      <t>ク</t>
    </rPh>
    <phoneticPr fontId="9"/>
  </si>
  <si>
    <t>◇◇　◇◇</t>
    <phoneticPr fontId="9"/>
  </si>
  <si>
    <t>三笠中学校区</t>
    <rPh sb="0" eb="2">
      <t>ミカサ</t>
    </rPh>
    <rPh sb="2" eb="5">
      <t>チュウガッコウ</t>
    </rPh>
    <rPh sb="5" eb="6">
      <t>ク</t>
    </rPh>
    <phoneticPr fontId="9"/>
  </si>
  <si>
    <t>若草中学校区</t>
    <rPh sb="0" eb="2">
      <t>ワカクサ</t>
    </rPh>
    <rPh sb="2" eb="5">
      <t>チュウガッコウ</t>
    </rPh>
    <rPh sb="5" eb="6">
      <t>ク</t>
    </rPh>
    <phoneticPr fontId="9"/>
  </si>
  <si>
    <t>伏見中学校区</t>
    <rPh sb="0" eb="2">
      <t>フシミ</t>
    </rPh>
    <rPh sb="2" eb="5">
      <t>チュウガッコウ</t>
    </rPh>
    <rPh sb="5" eb="6">
      <t>ク</t>
    </rPh>
    <phoneticPr fontId="9"/>
  </si>
  <si>
    <t>富雄中学校区</t>
    <rPh sb="0" eb="2">
      <t>トミオ</t>
    </rPh>
    <phoneticPr fontId="9"/>
  </si>
  <si>
    <t>都南中学校区</t>
    <rPh sb="0" eb="2">
      <t>トナン</t>
    </rPh>
    <phoneticPr fontId="9"/>
  </si>
  <si>
    <t>田原中学校区</t>
    <rPh sb="0" eb="2">
      <t>タワラ</t>
    </rPh>
    <phoneticPr fontId="9"/>
  </si>
  <si>
    <t>興東館柳生中学校区</t>
    <rPh sb="0" eb="2">
      <t>コウトウ</t>
    </rPh>
    <rPh sb="2" eb="3">
      <t>カン</t>
    </rPh>
    <rPh sb="3" eb="5">
      <t>ヤギュウ</t>
    </rPh>
    <rPh sb="5" eb="8">
      <t>チュウガッコウ</t>
    </rPh>
    <rPh sb="8" eb="9">
      <t>ク</t>
    </rPh>
    <phoneticPr fontId="9"/>
  </si>
  <si>
    <t>二名中学校区</t>
    <rPh sb="0" eb="2">
      <t>ニミョウ</t>
    </rPh>
    <phoneticPr fontId="9"/>
  </si>
  <si>
    <t>京西中学校区</t>
    <rPh sb="0" eb="1">
      <t>キョウ</t>
    </rPh>
    <rPh sb="1" eb="2">
      <t>ニシ</t>
    </rPh>
    <rPh sb="2" eb="5">
      <t>チュウガッコウ</t>
    </rPh>
    <rPh sb="5" eb="6">
      <t>ク</t>
    </rPh>
    <phoneticPr fontId="9"/>
  </si>
  <si>
    <t>富雄南中学校区</t>
    <rPh sb="0" eb="2">
      <t>トミオ</t>
    </rPh>
    <rPh sb="2" eb="3">
      <t>ミナミ</t>
    </rPh>
    <phoneticPr fontId="9"/>
  </si>
  <si>
    <t>平城中学校区</t>
    <rPh sb="0" eb="2">
      <t>ヘイジョウ</t>
    </rPh>
    <phoneticPr fontId="9"/>
  </si>
  <si>
    <t>飛鳥中学校区</t>
    <rPh sb="0" eb="2">
      <t>アスカ</t>
    </rPh>
    <phoneticPr fontId="9"/>
  </si>
  <si>
    <t>都跡中学校区</t>
    <rPh sb="0" eb="2">
      <t>ミアト</t>
    </rPh>
    <phoneticPr fontId="9"/>
  </si>
  <si>
    <t>平城東中学校区</t>
    <rPh sb="0" eb="2">
      <t>ヘイジョウ</t>
    </rPh>
    <rPh sb="2" eb="3">
      <t>ヒガシ</t>
    </rPh>
    <phoneticPr fontId="9"/>
  </si>
  <si>
    <t>月ヶ瀬中学校区</t>
    <rPh sb="0" eb="3">
      <t>ツキガセ</t>
    </rPh>
    <phoneticPr fontId="9"/>
  </si>
  <si>
    <t>都祁中学校区</t>
    <rPh sb="0" eb="2">
      <t>ツゲ</t>
    </rPh>
    <phoneticPr fontId="9"/>
  </si>
  <si>
    <t>富雄第三中学校区</t>
    <rPh sb="0" eb="2">
      <t>トミオ</t>
    </rPh>
    <rPh sb="2" eb="3">
      <t>ダイ</t>
    </rPh>
    <rPh sb="3" eb="4">
      <t>サン</t>
    </rPh>
    <phoneticPr fontId="9"/>
  </si>
  <si>
    <t>登美ヶ丘中学校区</t>
    <rPh sb="0" eb="4">
      <t>トミガオカ</t>
    </rPh>
    <phoneticPr fontId="9"/>
  </si>
  <si>
    <t>登美ヶ丘北中学校区</t>
    <rPh sb="0" eb="4">
      <t>トミガオカ</t>
    </rPh>
    <rPh sb="4" eb="5">
      <t>キタ</t>
    </rPh>
    <phoneticPr fontId="9"/>
  </si>
  <si>
    <t>春日中学校</t>
  </si>
  <si>
    <t>三笠中学校</t>
  </si>
  <si>
    <t>若草中学校</t>
  </si>
  <si>
    <t>伏見中学校</t>
  </si>
  <si>
    <t>富雄中学校</t>
  </si>
  <si>
    <t>都南中学校</t>
  </si>
  <si>
    <t>田原中学校</t>
  </si>
  <si>
    <t>興東館柳生中学校</t>
  </si>
  <si>
    <t>登美ケ丘中学校</t>
  </si>
  <si>
    <t>二名中学校</t>
  </si>
  <si>
    <t>京西中学校</t>
  </si>
  <si>
    <t>富雄南中学校</t>
  </si>
  <si>
    <t>平城中学校</t>
  </si>
  <si>
    <t>飛鳥中学校</t>
  </si>
  <si>
    <t>登美ケ丘北中学校</t>
  </si>
  <si>
    <t>都跡中学校</t>
  </si>
  <si>
    <t>平城東中学校</t>
  </si>
  <si>
    <t>月ヶ瀬中学校</t>
  </si>
  <si>
    <t>都祁中学校</t>
  </si>
  <si>
    <t>富雄第三中学校</t>
    <rPh sb="0" eb="2">
      <t>トミオ</t>
    </rPh>
    <rPh sb="2" eb="4">
      <t>ダイサン</t>
    </rPh>
    <rPh sb="4" eb="7">
      <t>チュウガッコウ</t>
    </rPh>
    <phoneticPr fontId="2"/>
  </si>
  <si>
    <t>椿井小学校</t>
  </si>
  <si>
    <t>飛鳥小学校</t>
  </si>
  <si>
    <t>鼓阪小学校</t>
  </si>
  <si>
    <t>済美小学校</t>
  </si>
  <si>
    <t>佐保小学校</t>
  </si>
  <si>
    <t>大宮小学校</t>
  </si>
  <si>
    <t>都跡小学校</t>
  </si>
  <si>
    <t>大安寺小学校</t>
  </si>
  <si>
    <t>東市小学校</t>
  </si>
  <si>
    <t>平城小学校</t>
  </si>
  <si>
    <t>辰市小学校</t>
  </si>
  <si>
    <t>明治小学校</t>
  </si>
  <si>
    <t>帯解小学校</t>
  </si>
  <si>
    <t>伏見小学校</t>
  </si>
  <si>
    <t>富雄南小学校</t>
  </si>
  <si>
    <t>富雄北小学校</t>
  </si>
  <si>
    <t>田原小学校</t>
  </si>
  <si>
    <t>柳生小学校</t>
  </si>
  <si>
    <t>興東小学校</t>
    <rPh sb="0" eb="1">
      <t>オコ</t>
    </rPh>
    <rPh sb="1" eb="2">
      <t>ヒガシ</t>
    </rPh>
    <rPh sb="2" eb="5">
      <t>ショウガッコウ</t>
    </rPh>
    <phoneticPr fontId="2"/>
  </si>
  <si>
    <t>あやめ池小学校</t>
  </si>
  <si>
    <t>鶴舞小学校</t>
  </si>
  <si>
    <t>鳥見小学校</t>
  </si>
  <si>
    <t>登美ケ丘小学校</t>
  </si>
  <si>
    <t>六条小学校</t>
  </si>
  <si>
    <t>青和小学校</t>
  </si>
  <si>
    <t>東登美ケ丘小学校</t>
  </si>
  <si>
    <t>二名小学校</t>
  </si>
  <si>
    <t>西大寺北小学校</t>
  </si>
  <si>
    <t>富雄第三小学校</t>
  </si>
  <si>
    <t>平城西小学校</t>
  </si>
  <si>
    <t>大安寺西小学校</t>
  </si>
  <si>
    <t>三碓小学校</t>
  </si>
  <si>
    <t>朱雀小学校</t>
  </si>
  <si>
    <t>済美南小学校</t>
  </si>
  <si>
    <t>鼓阪北小学校</t>
  </si>
  <si>
    <t>伏見南小学校</t>
  </si>
  <si>
    <t>佐保台小学校</t>
  </si>
  <si>
    <t>佐保川小学校</t>
  </si>
  <si>
    <t>左京小学校</t>
  </si>
  <si>
    <t>月ヶ瀬小学校</t>
  </si>
  <si>
    <t>都祁小学校</t>
  </si>
  <si>
    <t>飛鳥幼稚園</t>
  </si>
  <si>
    <t>済美幼稚園</t>
  </si>
  <si>
    <t>佐保幼稚園</t>
  </si>
  <si>
    <t>大安寺幼稚園</t>
  </si>
  <si>
    <t>富雄北幼稚園</t>
  </si>
  <si>
    <t>鳥見幼稚園</t>
  </si>
  <si>
    <t>二名幼稚園</t>
  </si>
  <si>
    <t>六条幼稚園</t>
  </si>
  <si>
    <t>平城西幼稚園</t>
  </si>
  <si>
    <t>伏見南幼稚園</t>
  </si>
  <si>
    <t>富雄南こども園</t>
  </si>
  <si>
    <t>都祁こども園</t>
    <rPh sb="0" eb="2">
      <t>ツゲ</t>
    </rPh>
    <rPh sb="5" eb="6">
      <t>エン</t>
    </rPh>
    <phoneticPr fontId="2"/>
  </si>
  <si>
    <t>左京こども園　</t>
  </si>
  <si>
    <t>都跡こども園</t>
  </si>
  <si>
    <t>青和こども園</t>
  </si>
  <si>
    <t>帯解こども園</t>
  </si>
  <si>
    <t>月ヶ瀬こども園</t>
    <rPh sb="0" eb="3">
      <t>ツキガセ</t>
    </rPh>
    <rPh sb="6" eb="7">
      <t>エン</t>
    </rPh>
    <phoneticPr fontId="2"/>
  </si>
  <si>
    <t>布目こども園</t>
    <rPh sb="0" eb="2">
      <t>ヌノメ</t>
    </rPh>
    <rPh sb="5" eb="6">
      <t>エン</t>
    </rPh>
    <phoneticPr fontId="10"/>
  </si>
  <si>
    <t>柳生こども園</t>
    <rPh sb="5" eb="6">
      <t>エン</t>
    </rPh>
    <phoneticPr fontId="10"/>
  </si>
  <si>
    <t>○○中学校区</t>
    <rPh sb="2" eb="5">
      <t>チュウガッコウ</t>
    </rPh>
    <rPh sb="5" eb="6">
      <t>ク</t>
    </rPh>
    <phoneticPr fontId="9"/>
  </si>
  <si>
    <t>中学校区、学校園リスト</t>
    <rPh sb="0" eb="3">
      <t>チュウガッコウ</t>
    </rPh>
    <rPh sb="3" eb="4">
      <t>ク</t>
    </rPh>
    <rPh sb="5" eb="7">
      <t>ガッコウ</t>
    </rPh>
    <rPh sb="7" eb="8">
      <t>エン</t>
    </rPh>
    <phoneticPr fontId="11"/>
  </si>
  <si>
    <t>試案・本計画</t>
    <rPh sb="0" eb="2">
      <t>シアン</t>
    </rPh>
    <rPh sb="3" eb="4">
      <t>ホン</t>
    </rPh>
    <rPh sb="4" eb="6">
      <t>ケイカク</t>
    </rPh>
    <phoneticPr fontId="11"/>
  </si>
  <si>
    <t>本計画</t>
    <rPh sb="0" eb="1">
      <t>ホン</t>
    </rPh>
    <rPh sb="1" eb="3">
      <t>ケイカク</t>
    </rPh>
    <phoneticPr fontId="11"/>
  </si>
  <si>
    <t>試案・本計画の区分</t>
    <rPh sb="0" eb="2">
      <t>シアン</t>
    </rPh>
    <rPh sb="3" eb="4">
      <t>ホン</t>
    </rPh>
    <rPh sb="4" eb="6">
      <t>ケイカク</t>
    </rPh>
    <rPh sb="7" eb="9">
      <t>クブン</t>
    </rPh>
    <phoneticPr fontId="9"/>
  </si>
  <si>
    <t>科目別割合</t>
    <rPh sb="0" eb="2">
      <t>カモク</t>
    </rPh>
    <rPh sb="2" eb="3">
      <t>ベツ</t>
    </rPh>
    <rPh sb="3" eb="5">
      <t>ワリアイ</t>
    </rPh>
    <phoneticPr fontId="7"/>
  </si>
  <si>
    <t>協議会（地域）用</t>
    <rPh sb="0" eb="2">
      <t>キョウギ</t>
    </rPh>
    <rPh sb="2" eb="3">
      <t>カイ</t>
    </rPh>
    <rPh sb="4" eb="6">
      <t>チイキ</t>
    </rPh>
    <rPh sb="7" eb="8">
      <t>ヨウ</t>
    </rPh>
    <phoneticPr fontId="5"/>
  </si>
  <si>
    <t>金　　額</t>
    <rPh sb="0" eb="1">
      <t>キン</t>
    </rPh>
    <rPh sb="3" eb="4">
      <t>ガク</t>
    </rPh>
    <phoneticPr fontId="1"/>
  </si>
  <si>
    <t>協議会（地域）用</t>
    <rPh sb="0" eb="2">
      <t>キョウギ</t>
    </rPh>
    <rPh sb="2" eb="3">
      <t>カイ</t>
    </rPh>
    <rPh sb="4" eb="6">
      <t>チイキ</t>
    </rPh>
    <rPh sb="7" eb="8">
      <t>ヨウ</t>
    </rPh>
    <phoneticPr fontId="1"/>
  </si>
  <si>
    <t>有無</t>
    <rPh sb="0" eb="2">
      <t>ウム</t>
    </rPh>
    <phoneticPr fontId="11"/>
  </si>
  <si>
    <t>○</t>
    <phoneticPr fontId="11"/>
  </si>
  <si>
    <t>―</t>
    <phoneticPr fontId="11"/>
  </si>
  <si>
    <t>◎</t>
    <phoneticPr fontId="11"/>
  </si>
  <si>
    <t>試案・試算</t>
    <rPh sb="0" eb="2">
      <t>シアン</t>
    </rPh>
    <rPh sb="3" eb="4">
      <t>タメシ</t>
    </rPh>
    <rPh sb="4" eb="5">
      <t>サン</t>
    </rPh>
    <phoneticPr fontId="11"/>
  </si>
  <si>
    <t>鶴舞こども園</t>
    <rPh sb="0" eb="2">
      <t>ツルマイ</t>
    </rPh>
    <rPh sb="5" eb="6">
      <t>エン</t>
    </rPh>
    <phoneticPr fontId="11"/>
  </si>
  <si>
    <t>神功こども園</t>
    <rPh sb="0" eb="2">
      <t>ジングウ</t>
    </rPh>
    <rPh sb="5" eb="6">
      <t>エン</t>
    </rPh>
    <phoneticPr fontId="11"/>
  </si>
  <si>
    <t>高円こども園</t>
    <rPh sb="0" eb="2">
      <t>タカマド</t>
    </rPh>
    <rPh sb="5" eb="6">
      <t>エン</t>
    </rPh>
    <phoneticPr fontId="11"/>
  </si>
  <si>
    <t>コーディネーター等の実数の基準日</t>
    <rPh sb="8" eb="9">
      <t>トウ</t>
    </rPh>
    <rPh sb="10" eb="12">
      <t>ジッスウ</t>
    </rPh>
    <rPh sb="13" eb="16">
      <t>キジュンビ</t>
    </rPh>
    <phoneticPr fontId="9"/>
  </si>
  <si>
    <t>基準日</t>
    <rPh sb="0" eb="3">
      <t>キジュンビ</t>
    </rPh>
    <phoneticPr fontId="11"/>
  </si>
  <si>
    <t>様式１見積書</t>
    <rPh sb="0" eb="2">
      <t>ヨウシキ</t>
    </rPh>
    <rPh sb="3" eb="6">
      <t>ミツモリショ</t>
    </rPh>
    <phoneticPr fontId="1"/>
  </si>
  <si>
    <t>※自動計算により入力されますが、必要な場合は手入力してください。</t>
    <rPh sb="8" eb="10">
      <t>ニュウリョク</t>
    </rPh>
    <rPh sb="16" eb="18">
      <t>ヒツヨウ</t>
    </rPh>
    <rPh sb="19" eb="21">
      <t>バアイ</t>
    </rPh>
    <rPh sb="22" eb="25">
      <t>テニュウリョク</t>
    </rPh>
    <phoneticPr fontId="7"/>
  </si>
  <si>
    <t>予算総額</t>
    <rPh sb="0" eb="2">
      <t>ヨサン</t>
    </rPh>
    <rPh sb="2" eb="4">
      <t>ソウガク</t>
    </rPh>
    <phoneticPr fontId="6"/>
  </si>
  <si>
    <t>住所</t>
    <rPh sb="0" eb="2">
      <t>ジュウショ</t>
    </rPh>
    <phoneticPr fontId="7"/>
  </si>
  <si>
    <t>住所</t>
    <rPh sb="0" eb="2">
      <t>ジュウショ</t>
    </rPh>
    <phoneticPr fontId="1"/>
  </si>
  <si>
    <t>奈良市○○○丁目〇番○号</t>
    <rPh sb="0" eb="3">
      <t>ナラシ</t>
    </rPh>
    <rPh sb="6" eb="8">
      <t>チョウメ</t>
    </rPh>
    <rPh sb="9" eb="10">
      <t>バン</t>
    </rPh>
    <rPh sb="11" eb="12">
      <t>ゴウ</t>
    </rPh>
    <phoneticPr fontId="11"/>
  </si>
  <si>
    <t>奈良市西木辻町67番地</t>
  </si>
  <si>
    <t>奈良市三条川西町3番1号</t>
  </si>
  <si>
    <t>奈良市法蓮町1416番地の1</t>
  </si>
  <si>
    <t>奈良市西大寺野神町一丁目6番1号</t>
  </si>
  <si>
    <t>奈良市三碓二丁目3番12号</t>
  </si>
  <si>
    <t>奈良市南永井町98番の1</t>
  </si>
  <si>
    <t>奈良市横田町199番地の1</t>
  </si>
  <si>
    <t>奈良市大柳生町832番地</t>
  </si>
  <si>
    <t>奈良市東登美ｹ丘三丁目1059番地</t>
  </si>
  <si>
    <t>奈良市神功二丁目1番地</t>
  </si>
  <si>
    <t>奈良市二名一丁目3667番地の2</t>
  </si>
  <si>
    <t>奈良市平松四丁目3番1号</t>
  </si>
  <si>
    <t>奈良市藤ﾉ木台一丁目5番13号</t>
  </si>
  <si>
    <t>奈良市秋篠町1333番地</t>
  </si>
  <si>
    <t>奈良市高畑町1475番地の1</t>
  </si>
  <si>
    <t>奈良市北登美ヶ丘一丁目1番1号</t>
  </si>
  <si>
    <t>奈良市柏木町13番地</t>
  </si>
  <si>
    <t>奈良市朱雀六丁目11番地</t>
  </si>
  <si>
    <t>奈良市月ヶ瀬尾山2551番地</t>
  </si>
  <si>
    <t>奈良市針町2554番地</t>
  </si>
  <si>
    <t>奈良市帝塚山南二丁目11番1号</t>
  </si>
  <si>
    <t>若草こども園</t>
    <rPh sb="0" eb="2">
      <t>ワカクサ</t>
    </rPh>
    <rPh sb="5" eb="6">
      <t>エン</t>
    </rPh>
    <phoneticPr fontId="11"/>
  </si>
  <si>
    <t>朱雀こども園</t>
    <rPh sb="5" eb="6">
      <t>エン</t>
    </rPh>
    <phoneticPr fontId="11"/>
  </si>
  <si>
    <t>平城こども園</t>
    <rPh sb="0" eb="2">
      <t>ヘイジョウ</t>
    </rPh>
    <rPh sb="5" eb="6">
      <t>エン</t>
    </rPh>
    <phoneticPr fontId="11"/>
  </si>
  <si>
    <t>東登美ヶ丘こども園</t>
    <rPh sb="0" eb="5">
      <t>ヒガシトミガオカ</t>
    </rPh>
    <rPh sb="8" eb="9">
      <t>エン</t>
    </rPh>
    <phoneticPr fontId="11"/>
  </si>
  <si>
    <t>辰市こども園</t>
    <rPh sb="5" eb="6">
      <t>エン</t>
    </rPh>
    <phoneticPr fontId="11"/>
  </si>
  <si>
    <t>学園南こども園</t>
    <rPh sb="0" eb="2">
      <t>ガクエン</t>
    </rPh>
    <rPh sb="2" eb="3">
      <t>ミナミ</t>
    </rPh>
    <rPh sb="6" eb="7">
      <t>エン</t>
    </rPh>
    <phoneticPr fontId="11"/>
  </si>
  <si>
    <t>伏見こども園</t>
    <rPh sb="0" eb="2">
      <t>フシミ</t>
    </rPh>
    <rPh sb="5" eb="6">
      <t>エン</t>
    </rPh>
    <phoneticPr fontId="11"/>
  </si>
  <si>
    <t>カテゴリー</t>
    <phoneticPr fontId="24"/>
  </si>
  <si>
    <t>事業名</t>
    <rPh sb="0" eb="2">
      <t>ジギョウ</t>
    </rPh>
    <rPh sb="2" eb="3">
      <t>メイ</t>
    </rPh>
    <phoneticPr fontId="24"/>
  </si>
  <si>
    <t>校区番号</t>
    <phoneticPr fontId="24"/>
  </si>
  <si>
    <t>摘　要</t>
    <rPh sb="0" eb="1">
      <t>テキ</t>
    </rPh>
    <rPh sb="2" eb="3">
      <t>ヨウ</t>
    </rPh>
    <phoneticPr fontId="24"/>
  </si>
  <si>
    <t>予定回数</t>
    <rPh sb="0" eb="2">
      <t>ヨテイ</t>
    </rPh>
    <rPh sb="2" eb="4">
      <t>カイスウ</t>
    </rPh>
    <phoneticPr fontId="24"/>
  </si>
  <si>
    <t>読書活動推進事業</t>
    <rPh sb="0" eb="2">
      <t>ドクショ</t>
    </rPh>
    <rPh sb="2" eb="4">
      <t>カツドウ</t>
    </rPh>
    <rPh sb="4" eb="6">
      <t>スイシン</t>
    </rPh>
    <rPh sb="6" eb="8">
      <t>ジギョウ</t>
    </rPh>
    <phoneticPr fontId="24"/>
  </si>
  <si>
    <t>授業サポート事業</t>
    <rPh sb="0" eb="2">
      <t>ジュギョウ</t>
    </rPh>
    <rPh sb="6" eb="8">
      <t>ジギョウ</t>
    </rPh>
    <phoneticPr fontId="24"/>
  </si>
  <si>
    <t>広報事業</t>
    <rPh sb="0" eb="2">
      <t>コウホウ</t>
    </rPh>
    <rPh sb="2" eb="4">
      <t>ジギョウ</t>
    </rPh>
    <phoneticPr fontId="24"/>
  </si>
  <si>
    <t>ＣＮ謝金（@800）、委員謝金（@1000）
講師謝金</t>
    <rPh sb="2" eb="4">
      <t>シャキン</t>
    </rPh>
    <rPh sb="11" eb="13">
      <t>イイン</t>
    </rPh>
    <rPh sb="13" eb="15">
      <t>シャキン</t>
    </rPh>
    <rPh sb="23" eb="25">
      <t>コウシ</t>
    </rPh>
    <rPh sb="25" eb="27">
      <t>シャキン</t>
    </rPh>
    <phoneticPr fontId="24"/>
  </si>
  <si>
    <t>ＣＮ研修参加旅費</t>
    <rPh sb="2" eb="4">
      <t>ケンシュウ</t>
    </rPh>
    <rPh sb="4" eb="6">
      <t>サンカ</t>
    </rPh>
    <rPh sb="6" eb="8">
      <t>リョヒ</t>
    </rPh>
    <phoneticPr fontId="24"/>
  </si>
  <si>
    <t>草刈り機用ガソリン</t>
    <rPh sb="0" eb="2">
      <t>クサカ</t>
    </rPh>
    <rPh sb="3" eb="5">
      <t>キヨウ</t>
    </rPh>
    <phoneticPr fontId="24"/>
  </si>
  <si>
    <t>活動報告書冊子作成</t>
    <rPh sb="0" eb="2">
      <t>カツドウ</t>
    </rPh>
    <rPh sb="2" eb="5">
      <t>ホウコクショ</t>
    </rPh>
    <rPh sb="5" eb="7">
      <t>サッシ</t>
    </rPh>
    <rPh sb="7" eb="9">
      <t>サクセイ</t>
    </rPh>
    <phoneticPr fontId="24"/>
  </si>
  <si>
    <t>振込手数料</t>
    <rPh sb="0" eb="2">
      <t>フリコミ</t>
    </rPh>
    <rPh sb="2" eb="5">
      <t>テスウリョウ</t>
    </rPh>
    <phoneticPr fontId="24"/>
  </si>
  <si>
    <t>委員、ＣＮ活動時の傷害保険等</t>
    <rPh sb="0" eb="2">
      <t>イイン</t>
    </rPh>
    <rPh sb="5" eb="7">
      <t>カツドウ</t>
    </rPh>
    <rPh sb="7" eb="8">
      <t>ジ</t>
    </rPh>
    <rPh sb="9" eb="11">
      <t>ショウガイ</t>
    </rPh>
    <rPh sb="11" eb="13">
      <t>ホケン</t>
    </rPh>
    <rPh sb="13" eb="14">
      <t>トウ</t>
    </rPh>
    <phoneticPr fontId="24"/>
  </si>
  <si>
    <t>鶴舞やまとこども園</t>
    <rPh sb="0" eb="2">
      <t>ツルマイ</t>
    </rPh>
    <rPh sb="8" eb="9">
      <t>エン</t>
    </rPh>
    <phoneticPr fontId="11"/>
  </si>
  <si>
    <t>右京こだま保育園</t>
    <rPh sb="0" eb="2">
      <t>ウキョウ</t>
    </rPh>
    <rPh sb="5" eb="8">
      <t>ホイクエン</t>
    </rPh>
    <phoneticPr fontId="11"/>
  </si>
  <si>
    <t>日付</t>
    <rPh sb="0" eb="2">
      <t>ヒヅケ</t>
    </rPh>
    <phoneticPr fontId="7"/>
  </si>
  <si>
    <t>日付</t>
    <phoneticPr fontId="6"/>
  </si>
  <si>
    <t>地域教育協議会</t>
    <rPh sb="0" eb="7">
      <t>チイキキョウイクキョウギカイ</t>
    </rPh>
    <phoneticPr fontId="7"/>
  </si>
  <si>
    <t>会長</t>
    <phoneticPr fontId="1"/>
  </si>
  <si>
    <t>地域教育協議会</t>
    <rPh sb="0" eb="7">
      <t>チイキキョウイクキョウギカイ</t>
    </rPh>
    <phoneticPr fontId="24"/>
  </si>
  <si>
    <t>地域教育協議会</t>
    <rPh sb="0" eb="7">
      <t>チイキキョウイクキョウギカイ</t>
    </rPh>
    <phoneticPr fontId="24"/>
  </si>
  <si>
    <t>会長</t>
    <phoneticPr fontId="24"/>
  </si>
  <si>
    <t>郵送料</t>
    <phoneticPr fontId="24"/>
  </si>
  <si>
    <t>令和●年度　地域で決める学校予算事業　見積書</t>
    <rPh sb="0" eb="2">
      <t>レイワ</t>
    </rPh>
    <rPh sb="3" eb="5">
      <t>ネンド</t>
    </rPh>
    <rPh sb="6" eb="8">
      <t>チイキ</t>
    </rPh>
    <rPh sb="9" eb="10">
      <t>キ</t>
    </rPh>
    <rPh sb="12" eb="14">
      <t>ガッコウ</t>
    </rPh>
    <rPh sb="14" eb="16">
      <t>ヨサン</t>
    </rPh>
    <rPh sb="16" eb="18">
      <t>ジギョウ</t>
    </rPh>
    <rPh sb="19" eb="21">
      <t>ミツモリ</t>
    </rPh>
    <rPh sb="21" eb="22">
      <t>ショ</t>
    </rPh>
    <phoneticPr fontId="1"/>
  </si>
  <si>
    <t>令和●年度　地域で決める学校予算事業　科目別見積書</t>
    <rPh sb="0" eb="2">
      <t>レイワ</t>
    </rPh>
    <rPh sb="3" eb="5">
      <t>ネンド</t>
    </rPh>
    <rPh sb="6" eb="8">
      <t>チイキ</t>
    </rPh>
    <rPh sb="9" eb="10">
      <t>キ</t>
    </rPh>
    <rPh sb="12" eb="14">
      <t>ガッコウ</t>
    </rPh>
    <rPh sb="14" eb="16">
      <t>ヨサン</t>
    </rPh>
    <rPh sb="16" eb="18">
      <t>ジギョウ</t>
    </rPh>
    <rPh sb="19" eb="22">
      <t>カモクベツ</t>
    </rPh>
    <rPh sb="22" eb="25">
      <t>ミツモリショ</t>
    </rPh>
    <phoneticPr fontId="2"/>
  </si>
  <si>
    <t>ならやま中学校区</t>
    <rPh sb="4" eb="7">
      <t>チュウガッコウ</t>
    </rPh>
    <phoneticPr fontId="9"/>
  </si>
  <si>
    <t>ならやま中学校</t>
    <phoneticPr fontId="11"/>
  </si>
  <si>
    <t>ならやま小学校</t>
    <phoneticPr fontId="11"/>
  </si>
  <si>
    <t>富雄藍咲学園</t>
    <rPh sb="0" eb="2">
      <t>トミオ</t>
    </rPh>
    <rPh sb="2" eb="4">
      <t>アイサキ</t>
    </rPh>
    <rPh sb="4" eb="6">
      <t>ガクエン</t>
    </rPh>
    <phoneticPr fontId="11"/>
  </si>
  <si>
    <t>白藤学園おおみやこども園</t>
  </si>
  <si>
    <t>大安寺西しろはとこども園</t>
  </si>
  <si>
    <t>明治わらべこども園</t>
    <rPh sb="0" eb="2">
      <t>メイジ</t>
    </rPh>
    <phoneticPr fontId="11"/>
  </si>
  <si>
    <t>放課後等の学習支援（ドリル学習、宿題等）</t>
    <rPh sb="0" eb="3">
      <t>ホウカゴ</t>
    </rPh>
    <rPh sb="3" eb="4">
      <t>トウ</t>
    </rPh>
    <rPh sb="5" eb="7">
      <t>ガクシュウ</t>
    </rPh>
    <rPh sb="7" eb="9">
      <t>シエン</t>
    </rPh>
    <rPh sb="13" eb="15">
      <t>ガクシュウ</t>
    </rPh>
    <rPh sb="16" eb="18">
      <t>シュクダイ</t>
    </rPh>
    <rPh sb="18" eb="19">
      <t>トウ</t>
    </rPh>
    <phoneticPr fontId="24"/>
  </si>
  <si>
    <t>図書活動支援（読み聞かせ、図書整備等）</t>
    <rPh sb="0" eb="2">
      <t>トショ</t>
    </rPh>
    <rPh sb="2" eb="4">
      <t>カツドウ</t>
    </rPh>
    <rPh sb="4" eb="6">
      <t>シエン</t>
    </rPh>
    <rPh sb="7" eb="8">
      <t>ヨ</t>
    </rPh>
    <rPh sb="9" eb="10">
      <t>キ</t>
    </rPh>
    <rPh sb="13" eb="15">
      <t>トショ</t>
    </rPh>
    <rPh sb="15" eb="17">
      <t>セイビ</t>
    </rPh>
    <rPh sb="17" eb="18">
      <t>トウ</t>
    </rPh>
    <phoneticPr fontId="24"/>
  </si>
  <si>
    <t>部活動補助（部活動見守り等）</t>
    <rPh sb="0" eb="3">
      <t>ブカツドウ</t>
    </rPh>
    <rPh sb="3" eb="5">
      <t>ホジョ</t>
    </rPh>
    <rPh sb="6" eb="9">
      <t>ブカツドウ</t>
    </rPh>
    <rPh sb="9" eb="11">
      <t>ミマモ</t>
    </rPh>
    <rPh sb="12" eb="13">
      <t>トウ</t>
    </rPh>
    <phoneticPr fontId="24"/>
  </si>
  <si>
    <t>学びによるまちづくり（地域ブランド産品作り、地域観光振興等）</t>
    <rPh sb="0" eb="1">
      <t>マナ</t>
    </rPh>
    <rPh sb="11" eb="13">
      <t>チイキ</t>
    </rPh>
    <rPh sb="17" eb="19">
      <t>サンピン</t>
    </rPh>
    <rPh sb="19" eb="20">
      <t>ツク</t>
    </rPh>
    <rPh sb="22" eb="24">
      <t>チイキ</t>
    </rPh>
    <rPh sb="24" eb="26">
      <t>カンコウ</t>
    </rPh>
    <rPh sb="26" eb="28">
      <t>シンコウ</t>
    </rPh>
    <rPh sb="28" eb="29">
      <t>トウ</t>
    </rPh>
    <phoneticPr fontId="24"/>
  </si>
  <si>
    <t>郷土学習（世界遺産学習支援等）</t>
    <phoneticPr fontId="24"/>
  </si>
  <si>
    <t>キャリア教育支援（職場体験、地域事業者への取材活動等）</t>
    <rPh sb="4" eb="6">
      <t>キョウイク</t>
    </rPh>
    <rPh sb="6" eb="8">
      <t>シエン</t>
    </rPh>
    <rPh sb="9" eb="11">
      <t>ショクバ</t>
    </rPh>
    <rPh sb="11" eb="13">
      <t>タイケン</t>
    </rPh>
    <rPh sb="14" eb="16">
      <t>チイキ</t>
    </rPh>
    <rPh sb="16" eb="19">
      <t>ジギョウシャ</t>
    </rPh>
    <rPh sb="21" eb="23">
      <t>シュザイ</t>
    </rPh>
    <rPh sb="23" eb="25">
      <t>カツドウ</t>
    </rPh>
    <rPh sb="25" eb="26">
      <t>トウ</t>
    </rPh>
    <phoneticPr fontId="24"/>
  </si>
  <si>
    <t>環境教育（ビオトープ整備、河川の生き物調査等）</t>
    <rPh sb="0" eb="2">
      <t>カンキョウ</t>
    </rPh>
    <rPh sb="2" eb="4">
      <t>キョウイク</t>
    </rPh>
    <rPh sb="10" eb="12">
      <t>セイビ</t>
    </rPh>
    <rPh sb="13" eb="15">
      <t>カセン</t>
    </rPh>
    <rPh sb="16" eb="17">
      <t>イ</t>
    </rPh>
    <rPh sb="18" eb="19">
      <t>モノ</t>
    </rPh>
    <rPh sb="19" eb="21">
      <t>チョウサ</t>
    </rPh>
    <rPh sb="21" eb="22">
      <t>トウ</t>
    </rPh>
    <phoneticPr fontId="24"/>
  </si>
  <si>
    <t>防災教育（防災イベント、防災マップの作成等）</t>
    <rPh sb="0" eb="2">
      <t>ボウサイ</t>
    </rPh>
    <rPh sb="2" eb="4">
      <t>キョウイク</t>
    </rPh>
    <rPh sb="5" eb="7">
      <t>ボウサイ</t>
    </rPh>
    <rPh sb="12" eb="14">
      <t>ボウサイ</t>
    </rPh>
    <rPh sb="18" eb="20">
      <t>サクセイ</t>
    </rPh>
    <rPh sb="20" eb="21">
      <t>トウ</t>
    </rPh>
    <phoneticPr fontId="24"/>
  </si>
  <si>
    <t>チャレンジ項目</t>
    <rPh sb="5" eb="7">
      <t>コウモク</t>
    </rPh>
    <phoneticPr fontId="24"/>
  </si>
  <si>
    <t>重点項目</t>
    <rPh sb="0" eb="2">
      <t>ジュウテン</t>
    </rPh>
    <rPh sb="2" eb="4">
      <t>コウモク</t>
    </rPh>
    <phoneticPr fontId="24"/>
  </si>
  <si>
    <t>一般項目</t>
    <rPh sb="0" eb="2">
      <t>イッパン</t>
    </rPh>
    <rPh sb="2" eb="4">
      <t>コウモク</t>
    </rPh>
    <phoneticPr fontId="24"/>
  </si>
  <si>
    <t>大学生参画事業</t>
    <rPh sb="0" eb="3">
      <t>ダイガクセイ</t>
    </rPh>
    <rPh sb="3" eb="5">
      <t>サンカク</t>
    </rPh>
    <rPh sb="5" eb="7">
      <t>ジギョウ</t>
    </rPh>
    <phoneticPr fontId="24"/>
  </si>
  <si>
    <t>不登校支援</t>
    <rPh sb="0" eb="3">
      <t>フトウコウ</t>
    </rPh>
    <rPh sb="3" eb="5">
      <t>シエン</t>
    </rPh>
    <phoneticPr fontId="24"/>
  </si>
  <si>
    <t>人材育成</t>
    <rPh sb="0" eb="2">
      <t>ジンザイ</t>
    </rPh>
    <rPh sb="2" eb="4">
      <t>イクセイ</t>
    </rPh>
    <phoneticPr fontId="24"/>
  </si>
  <si>
    <t>新規事業</t>
    <rPh sb="0" eb="2">
      <t>シンキ</t>
    </rPh>
    <rPh sb="2" eb="4">
      <t>ジギョウ</t>
    </rPh>
    <phoneticPr fontId="24"/>
  </si>
  <si>
    <t>その他</t>
    <rPh sb="2" eb="3">
      <t>ホカ</t>
    </rPh>
    <phoneticPr fontId="24"/>
  </si>
  <si>
    <t>休み時間・給食対応支援</t>
    <rPh sb="0" eb="1">
      <t>ヤス</t>
    </rPh>
    <rPh sb="2" eb="4">
      <t>ジカン</t>
    </rPh>
    <rPh sb="5" eb="7">
      <t>キュウショク</t>
    </rPh>
    <rPh sb="7" eb="9">
      <t>タイオウ</t>
    </rPh>
    <rPh sb="9" eb="11">
      <t>シエン</t>
    </rPh>
    <phoneticPr fontId="24"/>
  </si>
  <si>
    <t>地域との交流事業（地域フェスタの共同開催、体験活動等）</t>
    <rPh sb="0" eb="2">
      <t>チイキ</t>
    </rPh>
    <rPh sb="4" eb="6">
      <t>コウリュウ</t>
    </rPh>
    <rPh sb="6" eb="8">
      <t>ジギョウ</t>
    </rPh>
    <rPh sb="9" eb="11">
      <t>チイキ</t>
    </rPh>
    <rPh sb="16" eb="18">
      <t>キョウドウ</t>
    </rPh>
    <rPh sb="18" eb="20">
      <t>カイサイ</t>
    </rPh>
    <rPh sb="21" eb="23">
      <t>タイケン</t>
    </rPh>
    <rPh sb="23" eb="25">
      <t>カツドウ</t>
    </rPh>
    <rPh sb="25" eb="26">
      <t>トウ</t>
    </rPh>
    <phoneticPr fontId="24"/>
  </si>
  <si>
    <t>事業内容（具体的に）</t>
    <rPh sb="0" eb="2">
      <t>ジギョウ</t>
    </rPh>
    <rPh sb="2" eb="4">
      <t>ナイヨウ</t>
    </rPh>
    <rPh sb="5" eb="8">
      <t>グタイテキ</t>
    </rPh>
    <phoneticPr fontId="24"/>
  </si>
  <si>
    <t>幼小中連携</t>
    <rPh sb="0" eb="3">
      <t>ヨウショウチュウ</t>
    </rPh>
    <rPh sb="3" eb="5">
      <t>レンケイ</t>
    </rPh>
    <phoneticPr fontId="24"/>
  </si>
  <si>
    <t>参加者数</t>
    <rPh sb="0" eb="4">
      <t>サンカシャスウ</t>
    </rPh>
    <phoneticPr fontId="24"/>
  </si>
  <si>
    <t>従事コーディネーター数</t>
    <rPh sb="0" eb="2">
      <t>ジュウジ</t>
    </rPh>
    <rPh sb="10" eb="11">
      <t>スウ</t>
    </rPh>
    <phoneticPr fontId="24"/>
  </si>
  <si>
    <t>従事ボランティア数</t>
    <rPh sb="0" eb="2">
      <t>ジュウジ</t>
    </rPh>
    <rPh sb="8" eb="9">
      <t>スウ</t>
    </rPh>
    <phoneticPr fontId="24"/>
  </si>
  <si>
    <t>中学校区教育ビジョン</t>
    <rPh sb="0" eb="4">
      <t>チュウガッコウク</t>
    </rPh>
    <rPh sb="4" eb="6">
      <t>キョウイク</t>
    </rPh>
    <phoneticPr fontId="1"/>
  </si>
  <si>
    <t>協議会として
伸ばしたい子どもの具体的な力</t>
    <rPh sb="0" eb="3">
      <t>キョウギカイ</t>
    </rPh>
    <rPh sb="7" eb="8">
      <t>ノ</t>
    </rPh>
    <rPh sb="12" eb="13">
      <t>コ</t>
    </rPh>
    <rPh sb="16" eb="19">
      <t>グタイテキ</t>
    </rPh>
    <rPh sb="20" eb="21">
      <t>チカラ</t>
    </rPh>
    <phoneticPr fontId="1"/>
  </si>
  <si>
    <t>関連カテゴリー</t>
    <rPh sb="0" eb="2">
      <t>カンレン</t>
    </rPh>
    <phoneticPr fontId="24"/>
  </si>
  <si>
    <t>①</t>
    <phoneticPr fontId="24"/>
  </si>
  <si>
    <t>②</t>
    <phoneticPr fontId="24"/>
  </si>
  <si>
    <t>③</t>
    <phoneticPr fontId="24"/>
  </si>
  <si>
    <t>④</t>
    <phoneticPr fontId="24"/>
  </si>
  <si>
    <t>⑤</t>
    <phoneticPr fontId="24"/>
  </si>
  <si>
    <t>⑥</t>
    <phoneticPr fontId="24"/>
  </si>
  <si>
    <t>⑦</t>
    <phoneticPr fontId="24"/>
  </si>
  <si>
    <t>⑧</t>
    <phoneticPr fontId="24"/>
  </si>
  <si>
    <t>⑨</t>
    <phoneticPr fontId="24"/>
  </si>
  <si>
    <t>⑩</t>
    <phoneticPr fontId="24"/>
  </si>
  <si>
    <t>⑪</t>
    <phoneticPr fontId="24"/>
  </si>
  <si>
    <t>⑫</t>
    <phoneticPr fontId="24"/>
  </si>
  <si>
    <t>⑬</t>
    <phoneticPr fontId="24"/>
  </si>
  <si>
    <t>⑭</t>
    <phoneticPr fontId="24"/>
  </si>
  <si>
    <t>⑮</t>
    <phoneticPr fontId="24"/>
  </si>
  <si>
    <t>⑯</t>
    <phoneticPr fontId="24"/>
  </si>
  <si>
    <t>⑰</t>
    <phoneticPr fontId="24"/>
  </si>
  <si>
    <t>⑱</t>
    <phoneticPr fontId="24"/>
  </si>
  <si>
    <t>⑲</t>
    <phoneticPr fontId="24"/>
  </si>
  <si>
    <t>⑳</t>
    <phoneticPr fontId="24"/>
  </si>
  <si>
    <t>西大寺北こども園</t>
    <rPh sb="0" eb="3">
      <t>サイダイジ</t>
    </rPh>
    <rPh sb="3" eb="4">
      <t>キタ</t>
    </rPh>
    <rPh sb="7" eb="8">
      <t>エン</t>
    </rPh>
    <phoneticPr fontId="11"/>
  </si>
  <si>
    <t>協議会で取り組む事業</t>
    <phoneticPr fontId="24"/>
  </si>
  <si>
    <t>様式３-(ア)科目別見積書</t>
    <rPh sb="0" eb="2">
      <t>ヨウシキ</t>
    </rPh>
    <rPh sb="7" eb="10">
      <t>カモクベツ</t>
    </rPh>
    <rPh sb="10" eb="13">
      <t>ミツモリショ</t>
    </rPh>
    <phoneticPr fontId="2"/>
  </si>
  <si>
    <t>学習補助・授業支援（家庭科・校外学習補助等）</t>
    <rPh sb="0" eb="2">
      <t>ガクシュウ</t>
    </rPh>
    <rPh sb="2" eb="4">
      <t>ホジョ</t>
    </rPh>
    <rPh sb="5" eb="7">
      <t>ジュギョウ</t>
    </rPh>
    <rPh sb="7" eb="9">
      <t>シエン</t>
    </rPh>
    <rPh sb="10" eb="13">
      <t>カテイカ</t>
    </rPh>
    <rPh sb="14" eb="16">
      <t>コウガイ</t>
    </rPh>
    <rPh sb="16" eb="18">
      <t>ガクシュウ</t>
    </rPh>
    <rPh sb="18" eb="20">
      <t>ホジョ</t>
    </rPh>
    <rPh sb="20" eb="21">
      <t>トウ</t>
    </rPh>
    <phoneticPr fontId="24"/>
  </si>
  <si>
    <t>地域を愛し、社会をたくましく生き抜く力をもつ子どもの育成</t>
    <rPh sb="0" eb="2">
      <t>チイキ</t>
    </rPh>
    <rPh sb="3" eb="4">
      <t>アイ</t>
    </rPh>
    <rPh sb="6" eb="8">
      <t>シャカイ</t>
    </rPh>
    <rPh sb="14" eb="15">
      <t>イ</t>
    </rPh>
    <rPh sb="16" eb="17">
      <t>ヌ</t>
    </rPh>
    <rPh sb="18" eb="19">
      <t>チカラ</t>
    </rPh>
    <rPh sb="22" eb="23">
      <t>コ</t>
    </rPh>
    <rPh sb="26" eb="28">
      <t>イクセイ</t>
    </rPh>
    <phoneticPr fontId="24"/>
  </si>
  <si>
    <t>・郷土愛をもつ子ども
・困難に打ち勝つ忍耐力をもつ子ども
・夢や目標に向かって努力することができる子ども
・他者とつながり学び合うことができる子ども</t>
    <rPh sb="1" eb="4">
      <t>キョウドアイ</t>
    </rPh>
    <rPh sb="7" eb="8">
      <t>コ</t>
    </rPh>
    <rPh sb="12" eb="14">
      <t>コンナン</t>
    </rPh>
    <rPh sb="15" eb="16">
      <t>ウ</t>
    </rPh>
    <rPh sb="17" eb="18">
      <t>カ</t>
    </rPh>
    <rPh sb="19" eb="22">
      <t>ニンタイリョク</t>
    </rPh>
    <rPh sb="25" eb="26">
      <t>コ</t>
    </rPh>
    <rPh sb="30" eb="31">
      <t>ユメ</t>
    </rPh>
    <rPh sb="32" eb="34">
      <t>モクヒョウ</t>
    </rPh>
    <rPh sb="35" eb="36">
      <t>ム</t>
    </rPh>
    <rPh sb="39" eb="41">
      <t>ドリョク</t>
    </rPh>
    <rPh sb="49" eb="50">
      <t>コ</t>
    </rPh>
    <rPh sb="54" eb="56">
      <t>タシャ</t>
    </rPh>
    <rPh sb="61" eb="62">
      <t>マナ</t>
    </rPh>
    <rPh sb="63" eb="64">
      <t>ア</t>
    </rPh>
    <rPh sb="71" eb="72">
      <t>コ</t>
    </rPh>
    <phoneticPr fontId="24"/>
  </si>
  <si>
    <t>（1）家庭科でのミシン補助、安全見守り
（2）まち探検での安全見守り活動
（3）総合の時間（地域の伝統芸能を伝承する授業）のゲストティーチャー
（4）プール授業の安全見守り活動</t>
    <rPh sb="3" eb="6">
      <t>カテイカ</t>
    </rPh>
    <rPh sb="11" eb="13">
      <t>ホジョ</t>
    </rPh>
    <rPh sb="14" eb="16">
      <t>アンゼン</t>
    </rPh>
    <rPh sb="16" eb="18">
      <t>ミマモ</t>
    </rPh>
    <rPh sb="25" eb="27">
      <t>タンケン</t>
    </rPh>
    <rPh sb="29" eb="31">
      <t>アンゼン</t>
    </rPh>
    <rPh sb="31" eb="33">
      <t>ミマモ</t>
    </rPh>
    <rPh sb="34" eb="36">
      <t>カツドウ</t>
    </rPh>
    <rPh sb="40" eb="42">
      <t>ソウゴウ</t>
    </rPh>
    <rPh sb="43" eb="45">
      <t>ジカン</t>
    </rPh>
    <rPh sb="46" eb="48">
      <t>チイキ</t>
    </rPh>
    <rPh sb="49" eb="51">
      <t>デントウ</t>
    </rPh>
    <rPh sb="51" eb="53">
      <t>ゲイノウ</t>
    </rPh>
    <rPh sb="54" eb="56">
      <t>デンショウ</t>
    </rPh>
    <rPh sb="58" eb="60">
      <t>ジュギョウ</t>
    </rPh>
    <rPh sb="78" eb="80">
      <t>ジュギョウ</t>
    </rPh>
    <rPh sb="81" eb="83">
      <t>アンゼン</t>
    </rPh>
    <rPh sb="83" eb="85">
      <t>ミマモ</t>
    </rPh>
    <rPh sb="86" eb="88">
      <t>カツドウ</t>
    </rPh>
    <phoneticPr fontId="24"/>
  </si>
  <si>
    <t>（1）年３回
（2）年５回
（3）３クラス×２回＝６回
（4）夏季９回</t>
    <rPh sb="3" eb="4">
      <t>ネン</t>
    </rPh>
    <rPh sb="5" eb="6">
      <t>カイ</t>
    </rPh>
    <rPh sb="10" eb="11">
      <t>ネン</t>
    </rPh>
    <rPh sb="12" eb="13">
      <t>カイ</t>
    </rPh>
    <rPh sb="23" eb="24">
      <t>カイ</t>
    </rPh>
    <rPh sb="26" eb="27">
      <t>カイ</t>
    </rPh>
    <rPh sb="31" eb="33">
      <t>カキ</t>
    </rPh>
    <rPh sb="34" eb="35">
      <t>カイ</t>
    </rPh>
    <phoneticPr fontId="24"/>
  </si>
  <si>
    <t>（1）90人
（2）150人
（3）３クラス90人
（4）30人／回</t>
    <rPh sb="5" eb="6">
      <t>ニン</t>
    </rPh>
    <rPh sb="13" eb="14">
      <t>ニン</t>
    </rPh>
    <rPh sb="24" eb="25">
      <t>ニン</t>
    </rPh>
    <rPh sb="31" eb="32">
      <t>ニン</t>
    </rPh>
    <rPh sb="33" eb="34">
      <t>カイ</t>
    </rPh>
    <phoneticPr fontId="24"/>
  </si>
  <si>
    <t>（1）１人
（2）１人
（3）１人
（4）１人</t>
    <rPh sb="4" eb="5">
      <t>ニン</t>
    </rPh>
    <rPh sb="10" eb="11">
      <t>ニン</t>
    </rPh>
    <rPh sb="16" eb="17">
      <t>ヒト</t>
    </rPh>
    <rPh sb="22" eb="23">
      <t>ヒト</t>
    </rPh>
    <phoneticPr fontId="24"/>
  </si>
  <si>
    <t>（1）３人
（2）５人
（3）２人
（4）５人</t>
    <rPh sb="4" eb="5">
      <t>ニン</t>
    </rPh>
    <rPh sb="10" eb="11">
      <t>ニン</t>
    </rPh>
    <rPh sb="16" eb="17">
      <t>ヒト</t>
    </rPh>
    <rPh sb="22" eb="23">
      <t>ニン</t>
    </rPh>
    <phoneticPr fontId="24"/>
  </si>
  <si>
    <t>１回</t>
    <rPh sb="1" eb="2">
      <t>カイ</t>
    </rPh>
    <phoneticPr fontId="24"/>
  </si>
  <si>
    <t>１人</t>
    <rPh sb="1" eb="2">
      <t>ヒト</t>
    </rPh>
    <phoneticPr fontId="24"/>
  </si>
  <si>
    <t>10人</t>
    <rPh sb="2" eb="3">
      <t>ニン</t>
    </rPh>
    <phoneticPr fontId="24"/>
  </si>
  <si>
    <t>休み時間の子どもの居場所づくりとして、コミュニティルームを開放し、昔遊び教室を行う。</t>
    <rPh sb="0" eb="1">
      <t>ヤス</t>
    </rPh>
    <rPh sb="2" eb="4">
      <t>ジカン</t>
    </rPh>
    <rPh sb="5" eb="6">
      <t>コ</t>
    </rPh>
    <rPh sb="9" eb="12">
      <t>イバショ</t>
    </rPh>
    <rPh sb="29" eb="31">
      <t>カイホウ</t>
    </rPh>
    <rPh sb="33" eb="35">
      <t>ムカシアソ</t>
    </rPh>
    <rPh sb="36" eb="38">
      <t>キョウシツ</t>
    </rPh>
    <rPh sb="39" eb="40">
      <t>オコナ</t>
    </rPh>
    <phoneticPr fontId="24"/>
  </si>
  <si>
    <t>休み時間対応支援事業</t>
    <rPh sb="0" eb="1">
      <t>ヤス</t>
    </rPh>
    <rPh sb="2" eb="4">
      <t>ジカン</t>
    </rPh>
    <rPh sb="4" eb="6">
      <t>タイオウ</t>
    </rPh>
    <rPh sb="6" eb="8">
      <t>シエン</t>
    </rPh>
    <rPh sb="8" eb="10">
      <t>ジギョウ</t>
    </rPh>
    <phoneticPr fontId="24"/>
  </si>
  <si>
    <t>月１回</t>
    <rPh sb="0" eb="1">
      <t>ツキ</t>
    </rPh>
    <rPh sb="2" eb="3">
      <t>カイ</t>
    </rPh>
    <phoneticPr fontId="24"/>
  </si>
  <si>
    <t>15人／回</t>
    <rPh sb="2" eb="3">
      <t>ニン</t>
    </rPh>
    <rPh sb="4" eb="5">
      <t>カイ</t>
    </rPh>
    <phoneticPr fontId="24"/>
  </si>
  <si>
    <t>３人</t>
    <rPh sb="1" eb="2">
      <t>ニン</t>
    </rPh>
    <phoneticPr fontId="24"/>
  </si>
  <si>
    <t>地域フェスタの共同開催</t>
    <rPh sb="0" eb="2">
      <t>チイキ</t>
    </rPh>
    <rPh sb="7" eb="9">
      <t>キョウドウ</t>
    </rPh>
    <rPh sb="9" eb="11">
      <t>カイサイ</t>
    </rPh>
    <phoneticPr fontId="24"/>
  </si>
  <si>
    <t>地域フェスタの企画段階から当日の運営まで生徒を関わらせ、異世代の方との交流の場とするとともに、子どもたちの主体性や企画力、経営力の養成を行う。</t>
    <rPh sb="0" eb="2">
      <t>チイキ</t>
    </rPh>
    <rPh sb="7" eb="9">
      <t>キカク</t>
    </rPh>
    <rPh sb="9" eb="11">
      <t>ダンカイ</t>
    </rPh>
    <rPh sb="13" eb="15">
      <t>トウジツ</t>
    </rPh>
    <rPh sb="16" eb="18">
      <t>ウンエイ</t>
    </rPh>
    <rPh sb="20" eb="22">
      <t>セイト</t>
    </rPh>
    <rPh sb="23" eb="24">
      <t>カカ</t>
    </rPh>
    <rPh sb="28" eb="29">
      <t>イ</t>
    </rPh>
    <rPh sb="29" eb="31">
      <t>セダイ</t>
    </rPh>
    <rPh sb="32" eb="33">
      <t>ホウ</t>
    </rPh>
    <rPh sb="35" eb="37">
      <t>コウリュウ</t>
    </rPh>
    <rPh sb="38" eb="39">
      <t>バ</t>
    </rPh>
    <rPh sb="47" eb="48">
      <t>コ</t>
    </rPh>
    <rPh sb="53" eb="55">
      <t>シュタイ</t>
    </rPh>
    <rPh sb="55" eb="56">
      <t>セイ</t>
    </rPh>
    <rPh sb="57" eb="59">
      <t>キカク</t>
    </rPh>
    <rPh sb="59" eb="60">
      <t>リョク</t>
    </rPh>
    <rPh sb="61" eb="64">
      <t>ケイエイリョク</t>
    </rPh>
    <rPh sb="65" eb="67">
      <t>ヨウセイ</t>
    </rPh>
    <rPh sb="68" eb="69">
      <t>オコナ</t>
    </rPh>
    <phoneticPr fontId="24"/>
  </si>
  <si>
    <t>800人</t>
    <rPh sb="3" eb="4">
      <t>ニン</t>
    </rPh>
    <phoneticPr fontId="24"/>
  </si>
  <si>
    <t>２人</t>
    <rPh sb="1" eb="2">
      <t>ヒト</t>
    </rPh>
    <phoneticPr fontId="24"/>
  </si>
  <si>
    <t>学校図書館の開室サポート、ブッカー掛け等の図書整備等の支援を行う。</t>
    <rPh sb="0" eb="2">
      <t>ガッコウ</t>
    </rPh>
    <rPh sb="2" eb="5">
      <t>トショカン</t>
    </rPh>
    <rPh sb="6" eb="8">
      <t>カイシツ</t>
    </rPh>
    <rPh sb="17" eb="18">
      <t>カ</t>
    </rPh>
    <rPh sb="19" eb="20">
      <t>トウ</t>
    </rPh>
    <rPh sb="21" eb="23">
      <t>トショ</t>
    </rPh>
    <rPh sb="23" eb="25">
      <t>セイビ</t>
    </rPh>
    <rPh sb="25" eb="26">
      <t>トウ</t>
    </rPh>
    <rPh sb="27" eb="29">
      <t>シエン</t>
    </rPh>
    <rPh sb="30" eb="31">
      <t>オコナ</t>
    </rPh>
    <phoneticPr fontId="24"/>
  </si>
  <si>
    <t>週１回</t>
    <rPh sb="0" eb="1">
      <t>シュウ</t>
    </rPh>
    <rPh sb="2" eb="3">
      <t>カイ</t>
    </rPh>
    <phoneticPr fontId="24"/>
  </si>
  <si>
    <t>－</t>
    <phoneticPr fontId="24"/>
  </si>
  <si>
    <t>５人</t>
    <rPh sb="1" eb="2">
      <t>ニン</t>
    </rPh>
    <phoneticPr fontId="24"/>
  </si>
  <si>
    <t>部活動補助事業</t>
    <rPh sb="0" eb="3">
      <t>ブカツドウ</t>
    </rPh>
    <rPh sb="3" eb="5">
      <t>ホジョ</t>
    </rPh>
    <rPh sb="5" eb="7">
      <t>ジギョウ</t>
    </rPh>
    <phoneticPr fontId="24"/>
  </si>
  <si>
    <t>部活動指導者の補助として、活動前の準備や活動時の安全見守りとして支援を行う。</t>
    <rPh sb="0" eb="3">
      <t>ブカツドウ</t>
    </rPh>
    <rPh sb="3" eb="6">
      <t>シドウシャ</t>
    </rPh>
    <rPh sb="7" eb="9">
      <t>ホジョ</t>
    </rPh>
    <rPh sb="13" eb="15">
      <t>カツドウ</t>
    </rPh>
    <rPh sb="15" eb="16">
      <t>マエ</t>
    </rPh>
    <rPh sb="17" eb="19">
      <t>ジュンビ</t>
    </rPh>
    <rPh sb="20" eb="23">
      <t>カツドウジ</t>
    </rPh>
    <rPh sb="24" eb="26">
      <t>アンゼン</t>
    </rPh>
    <rPh sb="26" eb="28">
      <t>ミマモ</t>
    </rPh>
    <rPh sb="32" eb="34">
      <t>シエン</t>
    </rPh>
    <rPh sb="35" eb="36">
      <t>オコナ</t>
    </rPh>
    <phoneticPr fontId="24"/>
  </si>
  <si>
    <t>週２回</t>
    <rPh sb="0" eb="1">
      <t>シュウ</t>
    </rPh>
    <rPh sb="2" eb="3">
      <t>カイ</t>
    </rPh>
    <phoneticPr fontId="24"/>
  </si>
  <si>
    <t>地域クリーンアップキャンペーン事業</t>
    <rPh sb="0" eb="2">
      <t>チイキ</t>
    </rPh>
    <rPh sb="15" eb="17">
      <t>ジギョウ</t>
    </rPh>
    <phoneticPr fontId="24"/>
  </si>
  <si>
    <t>学校周辺の環境整備を行うため、生徒、教員、地域住民が協働して、草刈りやごみ拾い等の清掃活動を行う。</t>
    <rPh sb="0" eb="2">
      <t>ガッコウ</t>
    </rPh>
    <rPh sb="2" eb="4">
      <t>シュウヘン</t>
    </rPh>
    <rPh sb="5" eb="7">
      <t>カンキョウ</t>
    </rPh>
    <rPh sb="7" eb="9">
      <t>セイビ</t>
    </rPh>
    <rPh sb="10" eb="11">
      <t>オコナ</t>
    </rPh>
    <rPh sb="15" eb="17">
      <t>セイト</t>
    </rPh>
    <rPh sb="18" eb="20">
      <t>キョウイン</t>
    </rPh>
    <rPh sb="21" eb="23">
      <t>チイキ</t>
    </rPh>
    <rPh sb="23" eb="25">
      <t>ジュウミン</t>
    </rPh>
    <rPh sb="26" eb="28">
      <t>キョウドウ</t>
    </rPh>
    <rPh sb="31" eb="33">
      <t>クサカ</t>
    </rPh>
    <rPh sb="37" eb="38">
      <t>ヒロ</t>
    </rPh>
    <rPh sb="39" eb="40">
      <t>トウ</t>
    </rPh>
    <rPh sb="41" eb="43">
      <t>セイソウ</t>
    </rPh>
    <rPh sb="43" eb="45">
      <t>カツドウ</t>
    </rPh>
    <rPh sb="46" eb="47">
      <t>オコナ</t>
    </rPh>
    <phoneticPr fontId="24"/>
  </si>
  <si>
    <t>年２回</t>
    <rPh sb="0" eb="1">
      <t>ネン</t>
    </rPh>
    <rPh sb="2" eb="3">
      <t>カイ</t>
    </rPh>
    <phoneticPr fontId="24"/>
  </si>
  <si>
    <t>20人／回</t>
    <rPh sb="2" eb="3">
      <t>ニン</t>
    </rPh>
    <rPh sb="4" eb="5">
      <t>カイ</t>
    </rPh>
    <phoneticPr fontId="24"/>
  </si>
  <si>
    <t>学びを軸とした地域振興事業</t>
    <rPh sb="0" eb="1">
      <t>マナ</t>
    </rPh>
    <rPh sb="3" eb="4">
      <t>ジク</t>
    </rPh>
    <rPh sb="7" eb="9">
      <t>チイキ</t>
    </rPh>
    <rPh sb="9" eb="11">
      <t>シンコウ</t>
    </rPh>
    <rPh sb="11" eb="13">
      <t>ジギョウ</t>
    </rPh>
    <phoneticPr fontId="24"/>
  </si>
  <si>
    <t>①
④
⑫</t>
    <phoneticPr fontId="24"/>
  </si>
  <si>
    <t>生徒と地域住民が地域の観光資源マップを作成し、地域の特性を知るとともに、子どもたちの郷土愛を育む。</t>
    <rPh sb="0" eb="2">
      <t>セイト</t>
    </rPh>
    <rPh sb="3" eb="5">
      <t>チイキ</t>
    </rPh>
    <rPh sb="5" eb="7">
      <t>ジュウミン</t>
    </rPh>
    <rPh sb="8" eb="10">
      <t>チイキ</t>
    </rPh>
    <rPh sb="11" eb="13">
      <t>カンコウ</t>
    </rPh>
    <rPh sb="13" eb="15">
      <t>シゲン</t>
    </rPh>
    <rPh sb="19" eb="21">
      <t>サクセイ</t>
    </rPh>
    <rPh sb="23" eb="25">
      <t>チイキ</t>
    </rPh>
    <rPh sb="26" eb="28">
      <t>トクセイ</t>
    </rPh>
    <rPh sb="29" eb="30">
      <t>シ</t>
    </rPh>
    <rPh sb="36" eb="37">
      <t>コ</t>
    </rPh>
    <rPh sb="42" eb="45">
      <t>キョウドアイ</t>
    </rPh>
    <rPh sb="46" eb="47">
      <t>ハグク</t>
    </rPh>
    <phoneticPr fontId="24"/>
  </si>
  <si>
    <t>６回</t>
    <rPh sb="1" eb="2">
      <t>カイ</t>
    </rPh>
    <phoneticPr fontId="24"/>
  </si>
  <si>
    <t>200人</t>
    <rPh sb="3" eb="4">
      <t>ニン</t>
    </rPh>
    <phoneticPr fontId="24"/>
  </si>
  <si>
    <t>５年生児童</t>
    <rPh sb="1" eb="3">
      <t>ネンセイ</t>
    </rPh>
    <rPh sb="3" eb="5">
      <t>ジドウ</t>
    </rPh>
    <phoneticPr fontId="24"/>
  </si>
  <si>
    <t>SNSや広報誌等により、学校園や協議会の活動の様子を発信し、協力者募集を行う。</t>
    <rPh sb="4" eb="7">
      <t>コウホウシ</t>
    </rPh>
    <rPh sb="7" eb="8">
      <t>トウ</t>
    </rPh>
    <rPh sb="12" eb="15">
      <t>ガッコウエン</t>
    </rPh>
    <rPh sb="16" eb="19">
      <t>キョウギカイ</t>
    </rPh>
    <rPh sb="20" eb="22">
      <t>カツドウ</t>
    </rPh>
    <rPh sb="23" eb="25">
      <t>ヨウス</t>
    </rPh>
    <rPh sb="26" eb="28">
      <t>ハッシン</t>
    </rPh>
    <rPh sb="30" eb="33">
      <t>キョウリョクシャ</t>
    </rPh>
    <rPh sb="33" eb="35">
      <t>ボシュウ</t>
    </rPh>
    <rPh sb="36" eb="37">
      <t>オコナ</t>
    </rPh>
    <phoneticPr fontId="24"/>
  </si>
  <si>
    <t>２か月に１回</t>
    <rPh sb="2" eb="3">
      <t>ゲツ</t>
    </rPh>
    <rPh sb="5" eb="6">
      <t>カイ</t>
    </rPh>
    <phoneticPr fontId="24"/>
  </si>
  <si>
    <t>世界遺産学習支援事業</t>
    <rPh sb="0" eb="2">
      <t>セカイ</t>
    </rPh>
    <rPh sb="2" eb="4">
      <t>イサン</t>
    </rPh>
    <rPh sb="4" eb="6">
      <t>ガクシュウ</t>
    </rPh>
    <rPh sb="6" eb="8">
      <t>シエン</t>
    </rPh>
    <rPh sb="8" eb="10">
      <t>ジギョウ</t>
    </rPh>
    <phoneticPr fontId="24"/>
  </si>
  <si>
    <t>学校が行う「世界遺産学習」の授業のサポートや資料収集等に関し支援を行う。</t>
    <rPh sb="0" eb="2">
      <t>ガッコウ</t>
    </rPh>
    <rPh sb="3" eb="4">
      <t>オコナ</t>
    </rPh>
    <rPh sb="6" eb="10">
      <t>セカイイサン</t>
    </rPh>
    <rPh sb="10" eb="12">
      <t>ガクシュウ</t>
    </rPh>
    <rPh sb="14" eb="16">
      <t>ジュギョウ</t>
    </rPh>
    <rPh sb="22" eb="24">
      <t>シリョウ</t>
    </rPh>
    <rPh sb="24" eb="26">
      <t>シュウシュウ</t>
    </rPh>
    <rPh sb="26" eb="27">
      <t>トウ</t>
    </rPh>
    <rPh sb="28" eb="29">
      <t>カン</t>
    </rPh>
    <rPh sb="30" eb="32">
      <t>シエン</t>
    </rPh>
    <rPh sb="33" eb="34">
      <t>オコナ</t>
    </rPh>
    <phoneticPr fontId="24"/>
  </si>
  <si>
    <t>３回</t>
    <rPh sb="1" eb="2">
      <t>カイ</t>
    </rPh>
    <phoneticPr fontId="24"/>
  </si>
  <si>
    <t>３クラス90人</t>
    <rPh sb="6" eb="7">
      <t>ニン</t>
    </rPh>
    <phoneticPr fontId="24"/>
  </si>
  <si>
    <t>２人</t>
    <rPh sb="1" eb="2">
      <t>ニン</t>
    </rPh>
    <phoneticPr fontId="24"/>
  </si>
  <si>
    <t>放課後等学習支援事業</t>
    <rPh sb="0" eb="3">
      <t>ホウカゴ</t>
    </rPh>
    <rPh sb="3" eb="4">
      <t>トウ</t>
    </rPh>
    <rPh sb="4" eb="6">
      <t>ガクシュウ</t>
    </rPh>
    <rPh sb="6" eb="8">
      <t>シエン</t>
    </rPh>
    <rPh sb="8" eb="10">
      <t>ジギョウ</t>
    </rPh>
    <phoneticPr fontId="24"/>
  </si>
  <si>
    <t>放課後及び長期学校休業期間に、学校の空き教室で宿題等の見守り支援を行う。</t>
    <rPh sb="0" eb="3">
      <t>ホウカゴ</t>
    </rPh>
    <rPh sb="3" eb="4">
      <t>オヨ</t>
    </rPh>
    <rPh sb="5" eb="7">
      <t>チョウキ</t>
    </rPh>
    <rPh sb="7" eb="9">
      <t>ガッコウ</t>
    </rPh>
    <rPh sb="9" eb="11">
      <t>キュウギョウ</t>
    </rPh>
    <rPh sb="11" eb="13">
      <t>キカン</t>
    </rPh>
    <rPh sb="15" eb="17">
      <t>ガッコウ</t>
    </rPh>
    <rPh sb="18" eb="19">
      <t>ア</t>
    </rPh>
    <rPh sb="20" eb="22">
      <t>キョウシツ</t>
    </rPh>
    <rPh sb="23" eb="25">
      <t>シュクダイ</t>
    </rPh>
    <rPh sb="25" eb="26">
      <t>トウ</t>
    </rPh>
    <rPh sb="27" eb="29">
      <t>ミマモ</t>
    </rPh>
    <rPh sb="30" eb="32">
      <t>シエン</t>
    </rPh>
    <rPh sb="33" eb="34">
      <t>オコナ</t>
    </rPh>
    <phoneticPr fontId="24"/>
  </si>
  <si>
    <t>20人</t>
    <rPh sb="2" eb="3">
      <t>ニン</t>
    </rPh>
    <phoneticPr fontId="24"/>
  </si>
  <si>
    <t>４人</t>
    <rPh sb="1" eb="2">
      <t>ニン</t>
    </rPh>
    <phoneticPr fontId="24"/>
  </si>
  <si>
    <t>菜の花プロジェクト事業</t>
    <rPh sb="0" eb="1">
      <t>ナ</t>
    </rPh>
    <rPh sb="2" eb="3">
      <t>ハナ</t>
    </rPh>
    <rPh sb="9" eb="11">
      <t>ジギョウ</t>
    </rPh>
    <phoneticPr fontId="24"/>
  </si>
  <si>
    <t>７回</t>
    <rPh sb="1" eb="2">
      <t>カイ</t>
    </rPh>
    <phoneticPr fontId="24"/>
  </si>
  <si>
    <t>①
⑬</t>
    <phoneticPr fontId="24"/>
  </si>
  <si>
    <t>菜の花の栽培から菜種油の搾油、製品化等の資源循環の一連の流れからSDGｓの概念を体験し、また製品化にあたっては経済観念、職業観の養成を行う。</t>
    <rPh sb="0" eb="1">
      <t>ナ</t>
    </rPh>
    <rPh sb="2" eb="3">
      <t>ハナ</t>
    </rPh>
    <rPh sb="4" eb="6">
      <t>サイバイ</t>
    </rPh>
    <rPh sb="8" eb="10">
      <t>ナタネ</t>
    </rPh>
    <rPh sb="10" eb="11">
      <t>アブラ</t>
    </rPh>
    <rPh sb="12" eb="14">
      <t>サクユ</t>
    </rPh>
    <rPh sb="15" eb="18">
      <t>セイヒンカ</t>
    </rPh>
    <rPh sb="18" eb="19">
      <t>トウ</t>
    </rPh>
    <rPh sb="20" eb="22">
      <t>シゲン</t>
    </rPh>
    <rPh sb="22" eb="24">
      <t>ジュンカン</t>
    </rPh>
    <rPh sb="25" eb="27">
      <t>イチレン</t>
    </rPh>
    <rPh sb="28" eb="29">
      <t>ナガ</t>
    </rPh>
    <rPh sb="37" eb="39">
      <t>ガイネン</t>
    </rPh>
    <rPh sb="40" eb="42">
      <t>タイケン</t>
    </rPh>
    <rPh sb="46" eb="49">
      <t>セイヒンカ</t>
    </rPh>
    <rPh sb="55" eb="59">
      <t>ケイザイカンネン</t>
    </rPh>
    <rPh sb="60" eb="63">
      <t>ショクギョウカン</t>
    </rPh>
    <rPh sb="64" eb="66">
      <t>ヨウセイ</t>
    </rPh>
    <rPh sb="67" eb="68">
      <t>オコナ</t>
    </rPh>
    <phoneticPr fontId="24"/>
  </si>
  <si>
    <t>地域の環境学習事業（河川の水質調査）</t>
    <rPh sb="0" eb="2">
      <t>チイキ</t>
    </rPh>
    <rPh sb="3" eb="5">
      <t>カンキョウ</t>
    </rPh>
    <rPh sb="5" eb="7">
      <t>ガクシュウ</t>
    </rPh>
    <rPh sb="7" eb="9">
      <t>ジギョウ</t>
    </rPh>
    <rPh sb="10" eb="12">
      <t>カセン</t>
    </rPh>
    <rPh sb="13" eb="15">
      <t>スイシツ</t>
    </rPh>
    <rPh sb="15" eb="17">
      <t>チョウサ</t>
    </rPh>
    <phoneticPr fontId="24"/>
  </si>
  <si>
    <t>①
⑩</t>
    <phoneticPr fontId="24"/>
  </si>
  <si>
    <t>地域防災フェスタの共同開催</t>
    <rPh sb="0" eb="2">
      <t>チイキ</t>
    </rPh>
    <rPh sb="2" eb="4">
      <t>ボウサイ</t>
    </rPh>
    <rPh sb="9" eb="11">
      <t>キョウドウ</t>
    </rPh>
    <rPh sb="11" eb="13">
      <t>カイサイ</t>
    </rPh>
    <phoneticPr fontId="24"/>
  </si>
  <si>
    <t>④
⑮</t>
    <phoneticPr fontId="24"/>
  </si>
  <si>
    <t>地域の自主防団体と協働し、校区内の学校園生徒児童が、防災フェスタを企画から開催に至るまで一丸となって運営し、防災意識の高揚を目指す。</t>
    <rPh sb="0" eb="2">
      <t>チイキ</t>
    </rPh>
    <rPh sb="3" eb="6">
      <t>ジシュボウ</t>
    </rPh>
    <rPh sb="6" eb="8">
      <t>ダンタイ</t>
    </rPh>
    <rPh sb="9" eb="11">
      <t>キョウドウ</t>
    </rPh>
    <rPh sb="13" eb="15">
      <t>コウク</t>
    </rPh>
    <rPh sb="15" eb="16">
      <t>ナイ</t>
    </rPh>
    <rPh sb="17" eb="20">
      <t>ガッコウエン</t>
    </rPh>
    <rPh sb="20" eb="22">
      <t>セイト</t>
    </rPh>
    <rPh sb="22" eb="24">
      <t>ジドウ</t>
    </rPh>
    <rPh sb="26" eb="28">
      <t>ボウサイ</t>
    </rPh>
    <rPh sb="33" eb="35">
      <t>キカク</t>
    </rPh>
    <rPh sb="37" eb="39">
      <t>カイサイ</t>
    </rPh>
    <rPh sb="40" eb="41">
      <t>イタ</t>
    </rPh>
    <rPh sb="44" eb="46">
      <t>イチガン</t>
    </rPh>
    <rPh sb="50" eb="52">
      <t>ウンエイ</t>
    </rPh>
    <rPh sb="54" eb="56">
      <t>ボウサイ</t>
    </rPh>
    <rPh sb="56" eb="58">
      <t>イシキ</t>
    </rPh>
    <rPh sb="59" eb="61">
      <t>コウヨウ</t>
    </rPh>
    <rPh sb="62" eb="64">
      <t>メザ</t>
    </rPh>
    <phoneticPr fontId="24"/>
  </si>
  <si>
    <t>300人</t>
    <rPh sb="3" eb="4">
      <t>ニン</t>
    </rPh>
    <phoneticPr fontId="24"/>
  </si>
  <si>
    <t>下記活動の企画、運営への参画
・地域フェスタ
・授業支援活動
・読書活動推進事業
・プログラミング体験事業</t>
    <rPh sb="0" eb="2">
      <t>カキ</t>
    </rPh>
    <rPh sb="2" eb="4">
      <t>カツドウ</t>
    </rPh>
    <rPh sb="5" eb="7">
      <t>キカク</t>
    </rPh>
    <rPh sb="8" eb="10">
      <t>ウンエイ</t>
    </rPh>
    <rPh sb="12" eb="14">
      <t>サンカク</t>
    </rPh>
    <rPh sb="16" eb="18">
      <t>チイキ</t>
    </rPh>
    <rPh sb="24" eb="26">
      <t>ジュギョウ</t>
    </rPh>
    <rPh sb="26" eb="28">
      <t>シエン</t>
    </rPh>
    <rPh sb="28" eb="30">
      <t>カツドウ</t>
    </rPh>
    <rPh sb="32" eb="34">
      <t>ドクショ</t>
    </rPh>
    <rPh sb="34" eb="36">
      <t>カツドウ</t>
    </rPh>
    <rPh sb="36" eb="38">
      <t>スイシン</t>
    </rPh>
    <rPh sb="38" eb="40">
      <t>ジギョウ</t>
    </rPh>
    <rPh sb="49" eb="51">
      <t>タイケン</t>
    </rPh>
    <rPh sb="51" eb="53">
      <t>ジギョウ</t>
    </rPh>
    <phoneticPr fontId="24"/>
  </si>
  <si>
    <t>各事業実施日</t>
    <rPh sb="0" eb="1">
      <t>カク</t>
    </rPh>
    <rPh sb="1" eb="3">
      <t>ジギョウ</t>
    </rPh>
    <rPh sb="3" eb="6">
      <t>ジッシビ</t>
    </rPh>
    <phoneticPr fontId="24"/>
  </si>
  <si>
    <t>人材派遣事業</t>
    <rPh sb="0" eb="2">
      <t>ジンザイ</t>
    </rPh>
    <rPh sb="2" eb="4">
      <t>ハケン</t>
    </rPh>
    <rPh sb="4" eb="6">
      <t>ジギョウ</t>
    </rPh>
    <phoneticPr fontId="24"/>
  </si>
  <si>
    <t>担い手不足等の事由により活動が困難な校区に、事業の企画・運営のノウハウを伝え、活動の活性化を支援する人材を１名派遣する。</t>
    <rPh sb="0" eb="1">
      <t>ニナ</t>
    </rPh>
    <rPh sb="2" eb="3">
      <t>テ</t>
    </rPh>
    <rPh sb="3" eb="5">
      <t>フソク</t>
    </rPh>
    <rPh sb="5" eb="6">
      <t>トウ</t>
    </rPh>
    <rPh sb="7" eb="9">
      <t>ジユウ</t>
    </rPh>
    <rPh sb="12" eb="14">
      <t>カツドウ</t>
    </rPh>
    <rPh sb="15" eb="17">
      <t>コンナン</t>
    </rPh>
    <rPh sb="18" eb="20">
      <t>コウク</t>
    </rPh>
    <rPh sb="22" eb="24">
      <t>ジギョウ</t>
    </rPh>
    <rPh sb="25" eb="27">
      <t>キカク</t>
    </rPh>
    <rPh sb="28" eb="30">
      <t>ウンエイ</t>
    </rPh>
    <rPh sb="36" eb="37">
      <t>ツタ</t>
    </rPh>
    <rPh sb="39" eb="41">
      <t>カツドウ</t>
    </rPh>
    <rPh sb="42" eb="45">
      <t>カッセイカ</t>
    </rPh>
    <rPh sb="46" eb="48">
      <t>シエン</t>
    </rPh>
    <rPh sb="50" eb="52">
      <t>ジンザイ</t>
    </rPh>
    <rPh sb="54" eb="55">
      <t>メイ</t>
    </rPh>
    <rPh sb="55" eb="57">
      <t>ハケン</t>
    </rPh>
    <phoneticPr fontId="24"/>
  </si>
  <si>
    <t>活動可能日数：年６回まで</t>
    <rPh sb="0" eb="2">
      <t>カツドウ</t>
    </rPh>
    <rPh sb="2" eb="4">
      <t>カノウ</t>
    </rPh>
    <rPh sb="4" eb="6">
      <t>ニッスウ</t>
    </rPh>
    <rPh sb="7" eb="8">
      <t>ネン</t>
    </rPh>
    <rPh sb="9" eb="10">
      <t>カイ</t>
    </rPh>
    <phoneticPr fontId="24"/>
  </si>
  <si>
    <t>子どもの居場所づくり事業</t>
    <rPh sb="0" eb="1">
      <t>コ</t>
    </rPh>
    <rPh sb="4" eb="7">
      <t>イバショ</t>
    </rPh>
    <rPh sb="10" eb="12">
      <t>ジギョウ</t>
    </rPh>
    <phoneticPr fontId="24"/>
  </si>
  <si>
    <t>週５日（平日）</t>
    <rPh sb="0" eb="1">
      <t>シュウ</t>
    </rPh>
    <rPh sb="2" eb="3">
      <t>ニチ</t>
    </rPh>
    <rPh sb="4" eb="6">
      <t>ヘイジツ</t>
    </rPh>
    <phoneticPr fontId="24"/>
  </si>
  <si>
    <t>10人程度</t>
    <rPh sb="2" eb="3">
      <t>ニン</t>
    </rPh>
    <rPh sb="3" eb="5">
      <t>テイド</t>
    </rPh>
    <phoneticPr fontId="24"/>
  </si>
  <si>
    <t>校区内コーディネーター研修事業</t>
    <rPh sb="0" eb="3">
      <t>コウクナイ</t>
    </rPh>
    <rPh sb="11" eb="13">
      <t>ケンシュウ</t>
    </rPh>
    <rPh sb="13" eb="15">
      <t>ジギョウ</t>
    </rPh>
    <phoneticPr fontId="24"/>
  </si>
  <si>
    <t>校区キャラクター作成事業</t>
    <rPh sb="0" eb="2">
      <t>コウク</t>
    </rPh>
    <rPh sb="8" eb="10">
      <t>サクセイ</t>
    </rPh>
    <rPh sb="10" eb="12">
      <t>ジギョウ</t>
    </rPh>
    <phoneticPr fontId="24"/>
  </si>
  <si>
    <t>本活動の次世代の担い手育成を目的として、ベテランコーディネーターによるコーディネーターのノウハウの伝授や資質向上のための外部講師による研修を行う。</t>
    <rPh sb="0" eb="1">
      <t>ホン</t>
    </rPh>
    <rPh sb="1" eb="3">
      <t>カツドウ</t>
    </rPh>
    <rPh sb="4" eb="7">
      <t>ジセダイ</t>
    </rPh>
    <rPh sb="8" eb="9">
      <t>ニナ</t>
    </rPh>
    <rPh sb="10" eb="11">
      <t>テ</t>
    </rPh>
    <rPh sb="11" eb="13">
      <t>イクセイ</t>
    </rPh>
    <rPh sb="14" eb="16">
      <t>モクテキ</t>
    </rPh>
    <rPh sb="49" eb="51">
      <t>デンジュ</t>
    </rPh>
    <rPh sb="52" eb="54">
      <t>シシツ</t>
    </rPh>
    <rPh sb="54" eb="56">
      <t>コウジョウ</t>
    </rPh>
    <rPh sb="60" eb="62">
      <t>ガイブ</t>
    </rPh>
    <rPh sb="62" eb="64">
      <t>コウシ</t>
    </rPh>
    <rPh sb="67" eb="69">
      <t>ケンシュウ</t>
    </rPh>
    <rPh sb="70" eb="71">
      <t>オコナ</t>
    </rPh>
    <phoneticPr fontId="24"/>
  </si>
  <si>
    <t>④
⑧</t>
    <phoneticPr fontId="24"/>
  </si>
  <si>
    <t>本活動を広く周知し、活動の活性化を目指し、地域住民と子どもたちで校区のキャラクターを作成し、様々な活動に関連づけていく。</t>
    <rPh sb="0" eb="3">
      <t>ホンカツドウ</t>
    </rPh>
    <rPh sb="4" eb="5">
      <t>ヒロ</t>
    </rPh>
    <rPh sb="6" eb="8">
      <t>シュウチ</t>
    </rPh>
    <rPh sb="10" eb="12">
      <t>カツドウ</t>
    </rPh>
    <rPh sb="13" eb="16">
      <t>カッセイカ</t>
    </rPh>
    <rPh sb="17" eb="19">
      <t>メザ</t>
    </rPh>
    <rPh sb="21" eb="23">
      <t>チイキ</t>
    </rPh>
    <rPh sb="23" eb="25">
      <t>ジュウミン</t>
    </rPh>
    <rPh sb="26" eb="27">
      <t>コ</t>
    </rPh>
    <rPh sb="32" eb="34">
      <t>コウク</t>
    </rPh>
    <rPh sb="42" eb="44">
      <t>サクセイ</t>
    </rPh>
    <rPh sb="46" eb="48">
      <t>サマザマ</t>
    </rPh>
    <rPh sb="49" eb="51">
      <t>カツドウ</t>
    </rPh>
    <rPh sb="52" eb="54">
      <t>カンレン</t>
    </rPh>
    <phoneticPr fontId="24"/>
  </si>
  <si>
    <t>年10回程度</t>
    <rPh sb="0" eb="1">
      <t>ネン</t>
    </rPh>
    <rPh sb="3" eb="4">
      <t>カイ</t>
    </rPh>
    <rPh sb="4" eb="6">
      <t>テイド</t>
    </rPh>
    <phoneticPr fontId="24"/>
  </si>
  <si>
    <t>幼保こ小中交流事業
（地域合同運動会）</t>
    <rPh sb="0" eb="2">
      <t>ヨウホ</t>
    </rPh>
    <rPh sb="3" eb="5">
      <t>ショウチュウ</t>
    </rPh>
    <rPh sb="4" eb="5">
      <t>チュウ</t>
    </rPh>
    <rPh sb="5" eb="7">
      <t>コウリュウ</t>
    </rPh>
    <rPh sb="7" eb="9">
      <t>ジギョウ</t>
    </rPh>
    <rPh sb="11" eb="13">
      <t>チイキ</t>
    </rPh>
    <rPh sb="13" eb="15">
      <t>ゴウドウ</t>
    </rPh>
    <rPh sb="15" eb="18">
      <t>ウンドウカイ</t>
    </rPh>
    <phoneticPr fontId="24"/>
  </si>
  <si>
    <t>「小１プロブレム」や「中１ギャップ」等の校種間の接続で起こる問題を解消するため、異年齢の交流の場として、「地域合同運動会」を開催し、豊かな人間性と社会性を育む。</t>
    <rPh sb="1" eb="2">
      <t>ショウ</t>
    </rPh>
    <rPh sb="11" eb="12">
      <t>チュウ</t>
    </rPh>
    <rPh sb="18" eb="19">
      <t>トウ</t>
    </rPh>
    <rPh sb="20" eb="22">
      <t>コウシュ</t>
    </rPh>
    <rPh sb="22" eb="23">
      <t>カン</t>
    </rPh>
    <rPh sb="24" eb="26">
      <t>セツゾク</t>
    </rPh>
    <rPh sb="27" eb="28">
      <t>オ</t>
    </rPh>
    <rPh sb="30" eb="32">
      <t>モンダイ</t>
    </rPh>
    <rPh sb="33" eb="35">
      <t>カイショウ</t>
    </rPh>
    <rPh sb="40" eb="43">
      <t>イネンレイ</t>
    </rPh>
    <rPh sb="44" eb="46">
      <t>コウリュウ</t>
    </rPh>
    <rPh sb="47" eb="48">
      <t>バ</t>
    </rPh>
    <rPh sb="53" eb="55">
      <t>チイキ</t>
    </rPh>
    <rPh sb="55" eb="60">
      <t>ゴウドウウンドウカイ</t>
    </rPh>
    <rPh sb="62" eb="64">
      <t>カイサイ</t>
    </rPh>
    <rPh sb="66" eb="67">
      <t>ユタ</t>
    </rPh>
    <rPh sb="69" eb="72">
      <t>ニンゲンセイ</t>
    </rPh>
    <rPh sb="73" eb="75">
      <t>シャカイ</t>
    </rPh>
    <rPh sb="75" eb="76">
      <t>セイ</t>
    </rPh>
    <rPh sb="77" eb="78">
      <t>ハグク</t>
    </rPh>
    <phoneticPr fontId="24"/>
  </si>
  <si>
    <t>④
⑩</t>
    <phoneticPr fontId="24"/>
  </si>
  <si>
    <t>環境づくり事業（地域と協働して行う清掃活動、登下校見守り等）</t>
    <rPh sb="0" eb="2">
      <t>カンキョウ</t>
    </rPh>
    <rPh sb="5" eb="7">
      <t>ジギョウ</t>
    </rPh>
    <rPh sb="8" eb="10">
      <t>チイキ</t>
    </rPh>
    <rPh sb="11" eb="13">
      <t>キョウドウ</t>
    </rPh>
    <rPh sb="15" eb="16">
      <t>オコナ</t>
    </rPh>
    <rPh sb="17" eb="19">
      <t>セイソウ</t>
    </rPh>
    <rPh sb="19" eb="21">
      <t>カツドウ</t>
    </rPh>
    <rPh sb="22" eb="25">
      <t>トウゲコウ</t>
    </rPh>
    <rPh sb="25" eb="27">
      <t>ミマモ</t>
    </rPh>
    <rPh sb="28" eb="29">
      <t>トウ</t>
    </rPh>
    <phoneticPr fontId="24"/>
  </si>
  <si>
    <t>大学やNPO等と連携し、身近にある河川を知ることからはじまり、その河川の簡易な水質調査や生き物を調べることにより、自然を大切にする心や環境保全のためにできる取組の実践につなげていく。</t>
    <rPh sb="0" eb="2">
      <t>ダイガク</t>
    </rPh>
    <rPh sb="6" eb="7">
      <t>トウ</t>
    </rPh>
    <rPh sb="8" eb="10">
      <t>レンケイ</t>
    </rPh>
    <rPh sb="12" eb="14">
      <t>ミジカ</t>
    </rPh>
    <rPh sb="17" eb="19">
      <t>カセン</t>
    </rPh>
    <rPh sb="20" eb="21">
      <t>シ</t>
    </rPh>
    <rPh sb="33" eb="35">
      <t>カセン</t>
    </rPh>
    <rPh sb="36" eb="38">
      <t>カンイ</t>
    </rPh>
    <rPh sb="39" eb="41">
      <t>スイシツ</t>
    </rPh>
    <rPh sb="41" eb="43">
      <t>チョウサ</t>
    </rPh>
    <rPh sb="44" eb="45">
      <t>イ</t>
    </rPh>
    <rPh sb="46" eb="47">
      <t>モノ</t>
    </rPh>
    <rPh sb="48" eb="49">
      <t>シラ</t>
    </rPh>
    <rPh sb="57" eb="59">
      <t>シゼン</t>
    </rPh>
    <rPh sb="60" eb="62">
      <t>タイセツ</t>
    </rPh>
    <rPh sb="65" eb="66">
      <t>ココロ</t>
    </rPh>
    <rPh sb="67" eb="71">
      <t>カンキョウホゼン</t>
    </rPh>
    <rPh sb="78" eb="80">
      <t>トリクミ</t>
    </rPh>
    <rPh sb="81" eb="83">
      <t>ジッセン</t>
    </rPh>
    <phoneticPr fontId="24"/>
  </si>
  <si>
    <t>学校園行事支援</t>
    <rPh sb="0" eb="2">
      <t>ガッコウ</t>
    </rPh>
    <rPh sb="2" eb="3">
      <t>エン</t>
    </rPh>
    <rPh sb="3" eb="5">
      <t>ギョウジ</t>
    </rPh>
    <rPh sb="5" eb="7">
      <t>シエン</t>
    </rPh>
    <phoneticPr fontId="24"/>
  </si>
  <si>
    <t>授業参観等支援事業</t>
    <rPh sb="0" eb="2">
      <t>ジュギョウ</t>
    </rPh>
    <rPh sb="2" eb="4">
      <t>サンカン</t>
    </rPh>
    <rPh sb="4" eb="5">
      <t>トウ</t>
    </rPh>
    <rPh sb="5" eb="7">
      <t>シエン</t>
    </rPh>
    <rPh sb="7" eb="9">
      <t>ジギョウ</t>
    </rPh>
    <phoneticPr fontId="24"/>
  </si>
  <si>
    <t>４回</t>
    <rPh sb="1" eb="2">
      <t>カイ</t>
    </rPh>
    <phoneticPr fontId="24"/>
  </si>
  <si>
    <t>15人</t>
    <rPh sb="2" eb="3">
      <t>ニン</t>
    </rPh>
    <phoneticPr fontId="24"/>
  </si>
  <si>
    <t>授業参観日や懇談日に低学年児童や未就学児の預かり保育を空き教室を用いて行う。</t>
    <rPh sb="0" eb="5">
      <t>ジュギョウサンカンビ</t>
    </rPh>
    <rPh sb="6" eb="9">
      <t>コンダンビ</t>
    </rPh>
    <rPh sb="10" eb="13">
      <t>テイガクネン</t>
    </rPh>
    <rPh sb="13" eb="15">
      <t>ジドウ</t>
    </rPh>
    <rPh sb="16" eb="20">
      <t>ミシュウガクジ</t>
    </rPh>
    <rPh sb="21" eb="22">
      <t>アズ</t>
    </rPh>
    <rPh sb="24" eb="26">
      <t>ホイク</t>
    </rPh>
    <rPh sb="27" eb="28">
      <t>ア</t>
    </rPh>
    <rPh sb="29" eb="31">
      <t>キョウシツ</t>
    </rPh>
    <rPh sb="32" eb="33">
      <t>モチ</t>
    </rPh>
    <rPh sb="35" eb="36">
      <t>オコナ</t>
    </rPh>
    <phoneticPr fontId="24"/>
  </si>
  <si>
    <t>記入例２</t>
    <rPh sb="0" eb="3">
      <t>キニュウレイ</t>
    </rPh>
    <phoneticPr fontId="24"/>
  </si>
  <si>
    <t>記入例１</t>
    <rPh sb="0" eb="3">
      <t>キニュウレイ</t>
    </rPh>
    <phoneticPr fontId="24"/>
  </si>
  <si>
    <t>様式４-(ア)新規事業計画書</t>
    <rPh sb="0" eb="2">
      <t>ヨウシキ</t>
    </rPh>
    <rPh sb="7" eb="9">
      <t>シンキ</t>
    </rPh>
    <rPh sb="9" eb="11">
      <t>ジギョウ</t>
    </rPh>
    <rPh sb="11" eb="13">
      <t>ケイカク</t>
    </rPh>
    <rPh sb="13" eb="14">
      <t>ショ</t>
    </rPh>
    <phoneticPr fontId="2"/>
  </si>
  <si>
    <t>事業名</t>
    <rPh sb="0" eb="3">
      <t>ジギョウメイ</t>
    </rPh>
    <phoneticPr fontId="24"/>
  </si>
  <si>
    <t>目的</t>
    <rPh sb="0" eb="2">
      <t>モクテキ</t>
    </rPh>
    <phoneticPr fontId="24"/>
  </si>
  <si>
    <t>事業内容</t>
    <rPh sb="0" eb="2">
      <t>ジギョウ</t>
    </rPh>
    <rPh sb="2" eb="4">
      <t>ナイヨウ</t>
    </rPh>
    <phoneticPr fontId="24"/>
  </si>
  <si>
    <t>●事業予算（概算）</t>
    <rPh sb="1" eb="3">
      <t>ジギョウ</t>
    </rPh>
    <rPh sb="3" eb="5">
      <t>ヨサン</t>
    </rPh>
    <rPh sb="6" eb="8">
      <t>ガイサン</t>
    </rPh>
    <phoneticPr fontId="24"/>
  </si>
  <si>
    <t>令和●年度　地域で決める学校予算事業　新規事業計画書</t>
    <rPh sb="0" eb="2">
      <t>レイワ</t>
    </rPh>
    <rPh sb="3" eb="5">
      <t>ネンド</t>
    </rPh>
    <rPh sb="6" eb="8">
      <t>チイキ</t>
    </rPh>
    <rPh sb="9" eb="10">
      <t>キ</t>
    </rPh>
    <rPh sb="12" eb="14">
      <t>ガッコウ</t>
    </rPh>
    <rPh sb="14" eb="16">
      <t>ヨサン</t>
    </rPh>
    <rPh sb="16" eb="18">
      <t>ジギョウ</t>
    </rPh>
    <rPh sb="19" eb="21">
      <t>シンキ</t>
    </rPh>
    <rPh sb="21" eb="23">
      <t>ジギョウ</t>
    </rPh>
    <rPh sb="23" eb="26">
      <t>ケイカクショ</t>
    </rPh>
    <phoneticPr fontId="2"/>
  </si>
  <si>
    <t>令和●年度　地域で決める学校予算事業　事業計画書</t>
    <rPh sb="0" eb="2">
      <t>レイワ</t>
    </rPh>
    <rPh sb="19" eb="21">
      <t>ジギョウ</t>
    </rPh>
    <phoneticPr fontId="1"/>
  </si>
  <si>
    <t>学びを軸とした地域振興事業</t>
    <phoneticPr fontId="24"/>
  </si>
  <si>
    <t>観光資源マップ作成</t>
    <rPh sb="0" eb="2">
      <t>カンコウ</t>
    </rPh>
    <rPh sb="2" eb="4">
      <t>シゲン</t>
    </rPh>
    <rPh sb="7" eb="9">
      <t>サクセイ</t>
    </rPh>
    <phoneticPr fontId="24"/>
  </si>
  <si>
    <t>事務用品、紙、コピー代、模造紙等</t>
    <rPh sb="0" eb="2">
      <t>ジム</t>
    </rPh>
    <rPh sb="2" eb="4">
      <t>ヨウヒン</t>
    </rPh>
    <rPh sb="5" eb="6">
      <t>カミ</t>
    </rPh>
    <rPh sb="10" eb="11">
      <t>ダイ</t>
    </rPh>
    <rPh sb="12" eb="15">
      <t>モゾウシ</t>
    </rPh>
    <rPh sb="15" eb="16">
      <t>トウ</t>
    </rPh>
    <phoneticPr fontId="24"/>
  </si>
  <si>
    <t>子どもたちが生まれ育った地域に愛着や誇りを持つとともに、活動を通して地域貢献・ボランティア精神やコミュニケーション能力を高める。</t>
    <rPh sb="0" eb="1">
      <t>コ</t>
    </rPh>
    <rPh sb="6" eb="7">
      <t>ウ</t>
    </rPh>
    <rPh sb="9" eb="10">
      <t>ソダ</t>
    </rPh>
    <rPh sb="12" eb="14">
      <t>チイキ</t>
    </rPh>
    <rPh sb="15" eb="17">
      <t>アイチャク</t>
    </rPh>
    <rPh sb="18" eb="19">
      <t>ホコ</t>
    </rPh>
    <rPh sb="21" eb="22">
      <t>モ</t>
    </rPh>
    <rPh sb="28" eb="30">
      <t>カツドウ</t>
    </rPh>
    <rPh sb="31" eb="32">
      <t>トオ</t>
    </rPh>
    <rPh sb="34" eb="36">
      <t>チイキ</t>
    </rPh>
    <rPh sb="36" eb="38">
      <t>コウケン</t>
    </rPh>
    <rPh sb="45" eb="47">
      <t>セイシン</t>
    </rPh>
    <rPh sb="57" eb="59">
      <t>ノウリョク</t>
    </rPh>
    <rPh sb="60" eb="61">
      <t>タカ</t>
    </rPh>
    <phoneticPr fontId="24"/>
  </si>
  <si>
    <t>生徒と地域住民が協働して地域の観光資源を調査し、得られた情報をマップ化し、学校や地域の公共施設に掲示し、地域の魅力を発信する。観光資源の調査に際しては、地域の有識者や見守りボランティアの協力を求める。</t>
    <rPh sb="8" eb="10">
      <t>キョウドウ</t>
    </rPh>
    <rPh sb="20" eb="22">
      <t>チョウサ</t>
    </rPh>
    <rPh sb="24" eb="25">
      <t>エ</t>
    </rPh>
    <rPh sb="28" eb="30">
      <t>ジョウホウ</t>
    </rPh>
    <rPh sb="34" eb="35">
      <t>カ</t>
    </rPh>
    <rPh sb="37" eb="39">
      <t>ガッコウ</t>
    </rPh>
    <rPh sb="40" eb="42">
      <t>チイキ</t>
    </rPh>
    <rPh sb="43" eb="47">
      <t>コウキョウシセツ</t>
    </rPh>
    <rPh sb="48" eb="50">
      <t>ケイジ</t>
    </rPh>
    <rPh sb="52" eb="54">
      <t>チイキ</t>
    </rPh>
    <rPh sb="55" eb="57">
      <t>ミリョク</t>
    </rPh>
    <rPh sb="58" eb="60">
      <t>ハッシン</t>
    </rPh>
    <rPh sb="63" eb="65">
      <t>カンコウ</t>
    </rPh>
    <rPh sb="65" eb="67">
      <t>シゲン</t>
    </rPh>
    <rPh sb="68" eb="70">
      <t>チョウサ</t>
    </rPh>
    <rPh sb="71" eb="72">
      <t>サイ</t>
    </rPh>
    <rPh sb="76" eb="78">
      <t>チイキ</t>
    </rPh>
    <rPh sb="79" eb="82">
      <t>ユウシキシャ</t>
    </rPh>
    <rPh sb="83" eb="85">
      <t>ミマモ</t>
    </rPh>
    <rPh sb="93" eb="95">
      <t>キョウリョク</t>
    </rPh>
    <rPh sb="96" eb="97">
      <t>モト</t>
    </rPh>
    <phoneticPr fontId="24"/>
  </si>
  <si>
    <t>ＣＮ謝金：@800×20ｈ×3人＝48,000円
講師謝金（地域有識者）：＠1,000×20h＝20,000</t>
    <rPh sb="2" eb="4">
      <t>シャキン</t>
    </rPh>
    <rPh sb="15" eb="16">
      <t>ニン</t>
    </rPh>
    <rPh sb="23" eb="24">
      <t>エン</t>
    </rPh>
    <rPh sb="25" eb="27">
      <t>コウシ</t>
    </rPh>
    <rPh sb="27" eb="29">
      <t>シャキン</t>
    </rPh>
    <rPh sb="30" eb="32">
      <t>チイキ</t>
    </rPh>
    <rPh sb="32" eb="34">
      <t>ユウシキ</t>
    </rPh>
    <rPh sb="34" eb="35">
      <t>シャ</t>
    </rPh>
    <phoneticPr fontId="24"/>
  </si>
  <si>
    <t>目的・ねらい</t>
    <rPh sb="0" eb="2">
      <t>モクテキ</t>
    </rPh>
    <phoneticPr fontId="24"/>
  </si>
  <si>
    <t>様式２-(ア)事業計画書</t>
    <rPh sb="7" eb="9">
      <t>ジギョウ</t>
    </rPh>
    <phoneticPr fontId="1"/>
  </si>
  <si>
    <t>0000-00-0000</t>
    <phoneticPr fontId="11"/>
  </si>
  <si>
    <t>0742-61-7071</t>
    <phoneticPr fontId="11"/>
  </si>
  <si>
    <t>0742-33-1472</t>
    <phoneticPr fontId="11"/>
  </si>
  <si>
    <t>0742-26-3273</t>
    <phoneticPr fontId="11"/>
  </si>
  <si>
    <t>0742-45-7332</t>
    <phoneticPr fontId="11"/>
  </si>
  <si>
    <t>0742-45-4381</t>
    <phoneticPr fontId="11"/>
  </si>
  <si>
    <t>0742-81-0021</t>
    <phoneticPr fontId="11"/>
  </si>
  <si>
    <t>0742-93-0080</t>
    <phoneticPr fontId="11"/>
  </si>
  <si>
    <t>0742-44-3612</t>
    <phoneticPr fontId="11"/>
  </si>
  <si>
    <t>0742-61-7070</t>
    <phoneticPr fontId="11"/>
  </si>
  <si>
    <t>0742-71-2011</t>
    <phoneticPr fontId="11"/>
  </si>
  <si>
    <t>0742-43-9570</t>
    <phoneticPr fontId="11"/>
  </si>
  <si>
    <t>0742-46-5810</t>
    <phoneticPr fontId="11"/>
  </si>
  <si>
    <t>0742-48-1671</t>
    <phoneticPr fontId="11"/>
  </si>
  <si>
    <t>0742-45-9405</t>
    <phoneticPr fontId="11"/>
  </si>
  <si>
    <t>0742-22-1890</t>
    <phoneticPr fontId="11"/>
  </si>
  <si>
    <t>0742-43-0176</t>
    <phoneticPr fontId="11"/>
  </si>
  <si>
    <t>0742-33-1378</t>
    <phoneticPr fontId="11"/>
  </si>
  <si>
    <t>0742-71-6981</t>
    <phoneticPr fontId="11"/>
  </si>
  <si>
    <t>0743-92-0020</t>
    <phoneticPr fontId="11"/>
  </si>
  <si>
    <t>0743-82-0300</t>
    <phoneticPr fontId="11"/>
  </si>
  <si>
    <t>0742-43-9568</t>
    <phoneticPr fontId="11"/>
  </si>
  <si>
    <t>電話番号</t>
    <rPh sb="0" eb="4">
      <t>デンワバンゴウ</t>
    </rPh>
    <phoneticPr fontId="7"/>
  </si>
  <si>
    <t>電話番号</t>
    <rPh sb="0" eb="4">
      <t>デンワバンゴウ</t>
    </rPh>
    <phoneticPr fontId="9"/>
  </si>
  <si>
    <t>電話番号</t>
    <rPh sb="0" eb="4">
      <t>デンワバンゴウ</t>
    </rPh>
    <phoneticPr fontId="6"/>
  </si>
  <si>
    <t>委託料概算払請求書</t>
  </si>
  <si>
    <t>令和　 年 　月 　日</t>
    <phoneticPr fontId="1"/>
  </si>
  <si>
    <t>奈良市長</t>
  </si>
  <si>
    <t>（受注者）</t>
    <rPh sb="1" eb="4">
      <t>ジュチュウシャ</t>
    </rPh>
    <phoneticPr fontId="1"/>
  </si>
  <si>
    <t>住　　所　</t>
    <phoneticPr fontId="1"/>
  </si>
  <si>
    <t>代表者名</t>
    <phoneticPr fontId="1"/>
  </si>
  <si>
    <t>概算払請求額</t>
  </si>
  <si>
    <t>円</t>
  </si>
  <si>
    <t>内　　　　　　　訳</t>
  </si>
  <si>
    <t>契約金額</t>
  </si>
  <si>
    <t>円</t>
    <rPh sb="0" eb="1">
      <t>エン</t>
    </rPh>
    <phoneticPr fontId="1"/>
  </si>
  <si>
    <t>（ａ）</t>
  </si>
  <si>
    <t>概算払済額</t>
  </si>
  <si>
    <t>（ｂ）</t>
  </si>
  <si>
    <t>今回請求額</t>
  </si>
  <si>
    <t>（ｃ）</t>
    <phoneticPr fontId="1"/>
  </si>
  <si>
    <t>差引残額</t>
  </si>
  <si>
    <t>(a)－(b)－(c)</t>
    <phoneticPr fontId="1"/>
  </si>
  <si>
    <t>会長</t>
    <rPh sb="0" eb="1">
      <t>カイ</t>
    </rPh>
    <phoneticPr fontId="1"/>
  </si>
  <si>
    <t>地域教育協議会</t>
    <rPh sb="0" eb="7">
      <t>チイキキョウイクキョウギカイ</t>
    </rPh>
    <phoneticPr fontId="1"/>
  </si>
  <si>
    <t>予算総額</t>
    <rPh sb="0" eb="4">
      <t>ヨサンソウガク</t>
    </rPh>
    <phoneticPr fontId="7"/>
  </si>
  <si>
    <t>受入希望人数</t>
    <rPh sb="0" eb="2">
      <t>ウケイレ</t>
    </rPh>
    <rPh sb="2" eb="4">
      <t>キボウ</t>
    </rPh>
    <rPh sb="4" eb="6">
      <t>ニンズウ</t>
    </rPh>
    <phoneticPr fontId="24"/>
  </si>
  <si>
    <t>他校区への人材派遣
（他校区との協働活動）</t>
    <rPh sb="0" eb="3">
      <t>タコウク</t>
    </rPh>
    <rPh sb="5" eb="7">
      <t>ジンザイ</t>
    </rPh>
    <rPh sb="7" eb="9">
      <t>ハケン</t>
    </rPh>
    <rPh sb="11" eb="14">
      <t>タコウク</t>
    </rPh>
    <rPh sb="16" eb="18">
      <t>キョウドウ</t>
    </rPh>
    <rPh sb="18" eb="20">
      <t>カツドウ</t>
    </rPh>
    <phoneticPr fontId="24"/>
  </si>
  <si>
    <t>①
④
⑤
⑫</t>
    <phoneticPr fontId="24"/>
  </si>
  <si>
    <t>２人</t>
  </si>
  <si>
    <t>校区や年齢に関わらす、誰もが気軽に立ち寄れるフリースペースを整備し、不登校生徒の居場所づくりにつなげる。フリースペースとしては、校区内の空きスペース（廃止された公共施設等）を用い、地域で管理し、地域の交流スペースとする。</t>
    <rPh sb="0" eb="2">
      <t>コウク</t>
    </rPh>
    <rPh sb="3" eb="5">
      <t>ネンレイ</t>
    </rPh>
    <rPh sb="6" eb="7">
      <t>カカ</t>
    </rPh>
    <rPh sb="11" eb="12">
      <t>ダレ</t>
    </rPh>
    <rPh sb="14" eb="16">
      <t>キガル</t>
    </rPh>
    <rPh sb="17" eb="18">
      <t>タ</t>
    </rPh>
    <rPh sb="19" eb="20">
      <t>ヨ</t>
    </rPh>
    <rPh sb="30" eb="32">
      <t>セイビ</t>
    </rPh>
    <rPh sb="34" eb="37">
      <t>フトウコウ</t>
    </rPh>
    <rPh sb="37" eb="39">
      <t>セイト</t>
    </rPh>
    <rPh sb="40" eb="43">
      <t>イバショ</t>
    </rPh>
    <rPh sb="64" eb="66">
      <t>コウク</t>
    </rPh>
    <rPh sb="66" eb="67">
      <t>ナイ</t>
    </rPh>
    <rPh sb="68" eb="69">
      <t>ア</t>
    </rPh>
    <rPh sb="75" eb="77">
      <t>ハイシ</t>
    </rPh>
    <rPh sb="80" eb="82">
      <t>コウキョウ</t>
    </rPh>
    <rPh sb="82" eb="84">
      <t>シセツ</t>
    </rPh>
    <rPh sb="84" eb="85">
      <t>トウ</t>
    </rPh>
    <rPh sb="87" eb="88">
      <t>モチ</t>
    </rPh>
    <rPh sb="90" eb="92">
      <t>チイキ</t>
    </rPh>
    <rPh sb="93" eb="95">
      <t>カンリ</t>
    </rPh>
    <rPh sb="97" eb="99">
      <t>チイキ</t>
    </rPh>
    <rPh sb="100" eb="102">
      <t>コウリュウ</t>
    </rPh>
    <phoneticPr fontId="24"/>
  </si>
  <si>
    <t>令和７年度　地域で決める学校予算事業　事業計画書</t>
    <rPh sb="0" eb="2">
      <t>レイワ</t>
    </rPh>
    <rPh sb="19" eb="21">
      <t>ジギョウ</t>
    </rPh>
    <phoneticPr fontId="1"/>
  </si>
  <si>
    <t>令和７年度　地域で決める学校予算事業　見積書</t>
    <rPh sb="0" eb="2">
      <t>レイワ</t>
    </rPh>
    <rPh sb="3" eb="5">
      <t>ネンド</t>
    </rPh>
    <rPh sb="6" eb="8">
      <t>チイキ</t>
    </rPh>
    <rPh sb="9" eb="10">
      <t>キ</t>
    </rPh>
    <rPh sb="12" eb="14">
      <t>ガッコウ</t>
    </rPh>
    <rPh sb="14" eb="16">
      <t>ヨサン</t>
    </rPh>
    <rPh sb="16" eb="18">
      <t>ジギョウ</t>
    </rPh>
    <rPh sb="19" eb="21">
      <t>ミツモリ</t>
    </rPh>
    <rPh sb="21" eb="22">
      <t>ショ</t>
    </rPh>
    <phoneticPr fontId="1"/>
  </si>
  <si>
    <t>20●●年4月1日現在</t>
    <rPh sb="4" eb="5">
      <t>ネン</t>
    </rPh>
    <rPh sb="6" eb="7">
      <t>ガツ</t>
    </rPh>
    <rPh sb="8" eb="9">
      <t>ヒ</t>
    </rPh>
    <rPh sb="9" eb="11">
      <t>ゲンザイ</t>
    </rPh>
    <phoneticPr fontId="6"/>
  </si>
  <si>
    <t>令和７年度　地域で決める学校予算事業　科目別見積書</t>
    <rPh sb="0" eb="2">
      <t>レイワ</t>
    </rPh>
    <rPh sb="3" eb="5">
      <t>ネンド</t>
    </rPh>
    <rPh sb="6" eb="8">
      <t>チイキ</t>
    </rPh>
    <rPh sb="9" eb="10">
      <t>キ</t>
    </rPh>
    <rPh sb="12" eb="14">
      <t>ガッコウ</t>
    </rPh>
    <rPh sb="14" eb="16">
      <t>ヨサン</t>
    </rPh>
    <rPh sb="16" eb="18">
      <t>ジギョウ</t>
    </rPh>
    <rPh sb="19" eb="22">
      <t>カモクベツ</t>
    </rPh>
    <rPh sb="22" eb="25">
      <t>ミツモリショ</t>
    </rPh>
    <phoneticPr fontId="2"/>
  </si>
  <si>
    <t>事務用品、紙、インク等</t>
    <rPh sb="0" eb="2">
      <t>ジム</t>
    </rPh>
    <rPh sb="2" eb="4">
      <t>ヨウヒン</t>
    </rPh>
    <rPh sb="5" eb="6">
      <t>カミ</t>
    </rPh>
    <rPh sb="10" eb="11">
      <t>トウ</t>
    </rPh>
    <phoneticPr fontId="24"/>
  </si>
  <si>
    <t>砂、レンガ等</t>
    <rPh sb="0" eb="1">
      <t>スナ</t>
    </rPh>
    <rPh sb="5" eb="6">
      <t>トウ</t>
    </rPh>
    <phoneticPr fontId="24"/>
  </si>
  <si>
    <t>2024年12月1日現在</t>
    <rPh sb="4" eb="5">
      <t>ネン</t>
    </rPh>
    <rPh sb="7" eb="8">
      <t>ガツ</t>
    </rPh>
    <rPh sb="9" eb="10">
      <t>ニチ</t>
    </rPh>
    <rPh sb="10" eb="12">
      <t>ゲンザイ</t>
    </rPh>
    <phoneticPr fontId="11"/>
  </si>
  <si>
    <t>2025年4月1日現在</t>
    <rPh sb="4" eb="5">
      <t>ネン</t>
    </rPh>
    <rPh sb="6" eb="7">
      <t>ガツ</t>
    </rPh>
    <rPh sb="8" eb="9">
      <t>ニチ</t>
    </rPh>
    <rPh sb="9" eb="11">
      <t>ゲンザイ</t>
    </rPh>
    <phoneticPr fontId="11"/>
  </si>
  <si>
    <t>○○中学校区</t>
    <rPh sb="2" eb="5">
      <t>チュウガッコウ</t>
    </rPh>
    <rPh sb="5" eb="6">
      <t>ク</t>
    </rPh>
    <phoneticPr fontId="6"/>
  </si>
  <si>
    <t>奈良市○○丁目○番○号</t>
    <rPh sb="0" eb="3">
      <t>ナラシ</t>
    </rPh>
    <rPh sb="5" eb="7">
      <t>チョウメ</t>
    </rPh>
    <rPh sb="8" eb="9">
      <t>バン</t>
    </rPh>
    <rPh sb="10" eb="11">
      <t>ゴウ</t>
    </rPh>
    <phoneticPr fontId="6"/>
  </si>
  <si>
    <t>0000-00-0000</t>
    <phoneticPr fontId="6"/>
  </si>
  <si>
    <t>令和７年度　地域で決める学校予算事業　新規事業計画書</t>
    <rPh sb="0" eb="2">
      <t>レイワ</t>
    </rPh>
    <rPh sb="3" eb="5">
      <t>ネンド</t>
    </rPh>
    <rPh sb="6" eb="8">
      <t>チイキ</t>
    </rPh>
    <rPh sb="9" eb="10">
      <t>キ</t>
    </rPh>
    <rPh sb="12" eb="14">
      <t>ガッコウ</t>
    </rPh>
    <rPh sb="14" eb="16">
      <t>ヨサン</t>
    </rPh>
    <rPh sb="16" eb="18">
      <t>ジギョウ</t>
    </rPh>
    <rPh sb="19" eb="21">
      <t>シンキ</t>
    </rPh>
    <rPh sb="21" eb="23">
      <t>ジギョウ</t>
    </rPh>
    <rPh sb="23" eb="26">
      <t>ケイカクショ</t>
    </rPh>
    <phoneticPr fontId="2"/>
  </si>
  <si>
    <t>　令和７年４月１日付け締結した令和７年度〔地域で決める学校予算事業〕について、事業委託契約書第２条の規定により、委託料の概算払を請求します。</t>
    <rPh sb="21" eb="23">
      <t>チイキ</t>
    </rPh>
    <rPh sb="24" eb="25">
      <t>キ</t>
    </rPh>
    <rPh sb="27" eb="31">
      <t>ガッコウヨサン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</si>
</sst>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General\ &quot;人&quot;"/>
    <numFmt numFmtId="179" formatCode="yyyy&quot;年&quot;m&quot;月&quot;d&quot;日&quot;;@"/>
  </numFmts>
  <fonts count="54">
    <font>
      <sz val="11"/>
      <color theme="1"/>
      <name val="ＭＳ Ｐゴシック"/>
      <family val="3"/>
      <charset val="128"/>
      <scheme val="minor"/>
    </font>
    <font>
      <sz val="6"/>
      <name val="ＭＳ Ｐゴシック"/>
      <family val="3"/>
      <charset val="128"/>
    </font>
    <font>
      <sz val="6"/>
      <name val="ＭＳ Ｐゴシック"/>
      <family val="3"/>
      <charset val="128"/>
    </font>
    <font>
      <sz val="1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4"/>
      <color indexed="81"/>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sz val="11"/>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11"/>
      <color theme="1"/>
      <name val="HGPｺﾞｼｯｸM"/>
      <family val="3"/>
      <charset val="128"/>
    </font>
    <font>
      <sz val="14"/>
      <color theme="1"/>
      <name val="HGPｺﾞｼｯｸM"/>
      <family val="3"/>
      <charset val="128"/>
    </font>
    <font>
      <sz val="14"/>
      <color theme="1"/>
      <name val="ＭＳ Ｐゴシック"/>
      <family val="3"/>
      <charset val="128"/>
      <scheme val="minor"/>
    </font>
    <font>
      <b/>
      <sz val="14"/>
      <color theme="1"/>
      <name val="ＭＳ Ｐゴシック"/>
      <family val="3"/>
      <charset val="128"/>
      <scheme val="minor"/>
    </font>
    <font>
      <b/>
      <sz val="20"/>
      <color theme="1"/>
      <name val="ＭＳ Ｐゴシック"/>
      <family val="3"/>
      <charset val="128"/>
      <scheme val="minor"/>
    </font>
    <font>
      <sz val="20"/>
      <color theme="1"/>
      <name val="HGPｺﾞｼｯｸM"/>
      <family val="3"/>
      <charset val="128"/>
    </font>
    <font>
      <sz val="20"/>
      <color theme="1"/>
      <name val="ＭＳ Ｐゴシック"/>
      <family val="3"/>
      <charset val="128"/>
      <scheme val="minor"/>
    </font>
    <font>
      <b/>
      <sz val="18"/>
      <color theme="1"/>
      <name val="ＭＳ Ｐゴシック"/>
      <family val="3"/>
      <charset val="128"/>
      <scheme val="minor"/>
    </font>
    <font>
      <sz val="6"/>
      <name val="ＭＳ Ｐゴシック"/>
      <family val="3"/>
      <charset val="128"/>
      <scheme val="minor"/>
    </font>
    <font>
      <b/>
      <sz val="12"/>
      <color indexed="81"/>
      <name val="MS P ゴシック"/>
      <family val="3"/>
      <charset val="128"/>
    </font>
    <font>
      <sz val="9"/>
      <color theme="1"/>
      <name val="HGPｺﾞｼｯｸM"/>
      <family val="3"/>
      <charset val="128"/>
    </font>
    <font>
      <b/>
      <sz val="12"/>
      <color indexed="81"/>
      <name val="ＭＳ Ｐゴシック"/>
      <family val="3"/>
      <charset val="128"/>
    </font>
    <font>
      <sz val="11"/>
      <color theme="1"/>
      <name val="ＭＳ Ｐゴシック"/>
      <family val="3"/>
      <charset val="128"/>
      <scheme val="minor"/>
    </font>
    <font>
      <sz val="14"/>
      <color theme="1"/>
      <name val="ＭＳ Ｐゴシック"/>
      <family val="3"/>
      <charset val="128"/>
      <scheme val="major"/>
    </font>
    <font>
      <sz val="10"/>
      <color theme="1"/>
      <name val="HGPｺﾞｼｯｸM"/>
      <family val="3"/>
      <charset val="128"/>
    </font>
    <font>
      <sz val="10"/>
      <name val="ＭＳ Ｐゴシック"/>
      <family val="3"/>
      <charset val="128"/>
      <scheme val="minor"/>
    </font>
    <font>
      <sz val="9"/>
      <color theme="1"/>
      <name val="ＭＳ Ｐゴシック"/>
      <family val="3"/>
      <charset val="128"/>
      <scheme val="minor"/>
    </font>
    <font>
      <sz val="9"/>
      <name val="HGPｺﾞｼｯｸM"/>
      <family val="3"/>
      <charset val="128"/>
    </font>
    <font>
      <sz val="13"/>
      <name val="ＭＳ Ｐゴシック"/>
      <family val="3"/>
      <charset val="128"/>
    </font>
    <font>
      <sz val="13"/>
      <color theme="1"/>
      <name val="ＭＳ Ｐゴシック"/>
      <family val="3"/>
      <charset val="128"/>
      <scheme val="minor"/>
    </font>
    <font>
      <b/>
      <sz val="14"/>
      <color indexed="81"/>
      <name val="MS P ゴシック"/>
      <family val="3"/>
      <charset val="128"/>
    </font>
    <font>
      <sz val="9"/>
      <color theme="1"/>
      <name val="HGSｺﾞｼｯｸM"/>
      <family val="3"/>
      <charset val="128"/>
    </font>
    <font>
      <sz val="11"/>
      <color theme="1"/>
      <name val="ＭＳ Ｐゴシック"/>
      <family val="3"/>
      <charset val="128"/>
    </font>
    <font>
      <b/>
      <sz val="16"/>
      <color theme="1"/>
      <name val="ＭＳ Ｐゴシック"/>
      <family val="3"/>
      <charset val="128"/>
      <scheme val="minor"/>
    </font>
    <font>
      <sz val="8"/>
      <color theme="1"/>
      <name val="ＭＳ Ｐゴシック"/>
      <family val="3"/>
      <charset val="128"/>
      <scheme val="minor"/>
    </font>
    <font>
      <b/>
      <sz val="14"/>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8.5"/>
      <color theme="1"/>
      <name val="ＭＳ Ｐゴシック"/>
      <family val="3"/>
      <charset val="128"/>
      <scheme val="minor"/>
    </font>
    <font>
      <sz val="11"/>
      <name val="ＭＳ 明朝"/>
      <family val="1"/>
      <charset val="128"/>
    </font>
    <font>
      <sz val="16"/>
      <color rgb="FF000000"/>
      <name val="ＭＳ 明朝"/>
      <family val="1"/>
      <charset val="128"/>
    </font>
    <font>
      <sz val="11"/>
      <color rgb="FF000000"/>
      <name val="ＭＳ 明朝"/>
      <family val="1"/>
      <charset val="128"/>
    </font>
    <font>
      <sz val="20"/>
      <name val="ＭＳ 明朝"/>
      <family val="1"/>
      <charset val="128"/>
    </font>
    <font>
      <sz val="24"/>
      <color rgb="FF000000"/>
      <name val="ＭＳ 明朝"/>
      <family val="1"/>
      <charset val="128"/>
    </font>
    <font>
      <sz val="10"/>
      <color rgb="FF000000"/>
      <name val="ＭＳ 明朝"/>
      <family val="1"/>
      <charset val="128"/>
    </font>
    <font>
      <sz val="12"/>
      <name val="ＭＳ 明朝"/>
      <family val="1"/>
      <charset val="128"/>
    </font>
    <font>
      <sz val="10"/>
      <color indexed="81"/>
      <name val="MS P ゴシック"/>
      <family val="3"/>
      <charset val="128"/>
    </font>
    <font>
      <b/>
      <sz val="10"/>
      <color indexed="81"/>
      <name val="MS P ゴシック"/>
      <family val="3"/>
      <charset val="128"/>
    </font>
  </fonts>
  <fills count="7">
    <fill>
      <patternFill patternType="none"/>
    </fill>
    <fill>
      <patternFill patternType="gray125"/>
    </fill>
    <fill>
      <patternFill patternType="solid">
        <fgColor rgb="FFFFCCFF"/>
        <bgColor indexed="64"/>
      </patternFill>
    </fill>
    <fill>
      <patternFill patternType="solid">
        <fgColor theme="0"/>
        <bgColor indexed="64"/>
      </patternFill>
    </fill>
    <fill>
      <patternFill patternType="solid">
        <fgColor theme="0" tint="-0.249977111117893"/>
        <bgColor indexed="64"/>
      </patternFill>
    </fill>
    <fill>
      <patternFill patternType="solid">
        <fgColor rgb="FFFFE5E5"/>
        <bgColor indexed="64"/>
      </patternFill>
    </fill>
    <fill>
      <patternFill patternType="solid">
        <fgColor rgb="FFEFFFEF"/>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4" fillId="0" borderId="0">
      <alignment vertical="center"/>
    </xf>
    <xf numFmtId="9" fontId="28" fillId="0" borderId="0" applyFont="0" applyFill="0" applyBorder="0" applyAlignment="0" applyProtection="0">
      <alignment vertical="center"/>
    </xf>
  </cellStyleXfs>
  <cellXfs count="355">
    <xf numFmtId="0" fontId="0" fillId="0" borderId="0" xfId="0">
      <alignment vertical="center"/>
    </xf>
    <xf numFmtId="0" fontId="0" fillId="0" borderId="0" xfId="0">
      <alignment vertical="center"/>
    </xf>
    <xf numFmtId="0" fontId="0" fillId="0" borderId="0" xfId="0" applyAlignment="1"/>
    <xf numFmtId="0" fontId="0" fillId="0" borderId="0" xfId="0" applyBorder="1" applyAlignment="1"/>
    <xf numFmtId="0" fontId="13" fillId="0" borderId="0" xfId="0" applyFont="1" applyAlignment="1"/>
    <xf numFmtId="0" fontId="0" fillId="0" borderId="0" xfId="0" applyBorder="1" applyAlignment="1">
      <alignment vertical="center"/>
    </xf>
    <xf numFmtId="0" fontId="0" fillId="0" borderId="0" xfId="0" applyBorder="1" applyAlignment="1">
      <alignment horizontal="center" vertical="center"/>
    </xf>
    <xf numFmtId="0" fontId="0" fillId="0" borderId="0" xfId="0" applyFill="1" applyAlignment="1"/>
    <xf numFmtId="0" fontId="0" fillId="0" borderId="0" xfId="0" applyFill="1">
      <alignment vertical="center"/>
    </xf>
    <xf numFmtId="0" fontId="3" fillId="0" borderId="0" xfId="0" applyFont="1" applyFill="1" applyBorder="1" applyAlignment="1">
      <alignment vertical="center"/>
    </xf>
    <xf numFmtId="0" fontId="4" fillId="0" borderId="0" xfId="0" applyFont="1" applyFill="1" applyBorder="1" applyAlignment="1">
      <alignment horizontal="left" vertical="center"/>
    </xf>
    <xf numFmtId="0" fontId="0" fillId="0" borderId="0" xfId="0" applyBorder="1" applyAlignment="1">
      <alignment horizontal="center" vertical="center"/>
    </xf>
    <xf numFmtId="0" fontId="12" fillId="0" borderId="0" xfId="0" applyFont="1" applyFill="1">
      <alignment vertical="center"/>
    </xf>
    <xf numFmtId="0" fontId="17" fillId="0" borderId="0" xfId="0" applyFont="1">
      <alignment vertical="center"/>
    </xf>
    <xf numFmtId="0" fontId="16" fillId="0" borderId="0" xfId="0" applyFont="1">
      <alignment vertical="center"/>
    </xf>
    <xf numFmtId="0" fontId="16" fillId="0" borderId="1" xfId="0" applyFont="1" applyBorder="1" applyAlignment="1">
      <alignment horizontal="center" vertical="center"/>
    </xf>
    <xf numFmtId="177"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177" fontId="16" fillId="0" borderId="0" xfId="0" applyNumberFormat="1" applyFont="1" applyBorder="1" applyAlignment="1">
      <alignment horizontal="right" vertical="center"/>
    </xf>
    <xf numFmtId="0" fontId="16" fillId="0" borderId="0" xfId="0" applyFont="1" applyBorder="1">
      <alignment vertical="center"/>
    </xf>
    <xf numFmtId="0" fontId="0" fillId="0" borderId="0" xfId="0" applyBorder="1">
      <alignment vertical="center"/>
    </xf>
    <xf numFmtId="0" fontId="16" fillId="0" borderId="1" xfId="0" applyFont="1" applyFill="1" applyBorder="1" applyAlignment="1">
      <alignment horizontal="center" vertical="center"/>
    </xf>
    <xf numFmtId="3" fontId="0" fillId="0" borderId="0" xfId="0" applyNumberFormat="1" applyFill="1">
      <alignment vertical="center"/>
    </xf>
    <xf numFmtId="0" fontId="18" fillId="2" borderId="5" xfId="0" applyFont="1" applyFill="1" applyBorder="1" applyAlignment="1">
      <alignment horizontal="center" vertical="center" shrinkToFit="1"/>
    </xf>
    <xf numFmtId="0" fontId="0" fillId="0" borderId="1" xfId="0" applyBorder="1" applyAlignment="1">
      <alignment horizontal="center" vertical="center"/>
    </xf>
    <xf numFmtId="0" fontId="16" fillId="0" borderId="1" xfId="0" applyFont="1" applyBorder="1" applyAlignment="1">
      <alignment horizontal="center" vertical="center"/>
    </xf>
    <xf numFmtId="0" fontId="30" fillId="0" borderId="1" xfId="0" applyFont="1" applyBorder="1" applyAlignment="1">
      <alignment horizontal="center" vertical="center"/>
    </xf>
    <xf numFmtId="0" fontId="32" fillId="0" borderId="0" xfId="0" applyFont="1">
      <alignment vertical="center"/>
    </xf>
    <xf numFmtId="177" fontId="26" fillId="0" borderId="1" xfId="0" applyNumberFormat="1" applyFont="1" applyBorder="1" applyAlignment="1">
      <alignment horizontal="right" vertical="center"/>
    </xf>
    <xf numFmtId="0" fontId="26" fillId="0" borderId="1" xfId="0" applyFont="1" applyBorder="1">
      <alignment vertical="center"/>
    </xf>
    <xf numFmtId="0" fontId="33" fillId="0" borderId="1" xfId="0" applyFont="1" applyFill="1" applyBorder="1">
      <alignment vertical="center"/>
    </xf>
    <xf numFmtId="0" fontId="26" fillId="3" borderId="1" xfId="0" applyFont="1" applyFill="1" applyBorder="1">
      <alignment vertical="center"/>
    </xf>
    <xf numFmtId="0" fontId="26" fillId="0" borderId="1" xfId="0" applyFont="1" applyFill="1" applyBorder="1">
      <alignment vertical="center"/>
    </xf>
    <xf numFmtId="0" fontId="30" fillId="0" borderId="1" xfId="0" applyFont="1" applyFill="1" applyBorder="1" applyAlignment="1">
      <alignment horizontal="center" vertical="center"/>
    </xf>
    <xf numFmtId="0" fontId="3" fillId="0" borderId="0" xfId="0" applyFont="1" applyFill="1" applyBorder="1" applyAlignment="1">
      <alignment horizontal="center" vertical="center"/>
    </xf>
    <xf numFmtId="9" fontId="18" fillId="0" borderId="6" xfId="0" applyNumberFormat="1" applyFont="1" applyFill="1" applyBorder="1" applyAlignment="1">
      <alignment horizontal="right" vertical="center" indent="1"/>
    </xf>
    <xf numFmtId="9" fontId="19" fillId="0" borderId="2" xfId="2" applyFont="1" applyFill="1" applyBorder="1" applyAlignment="1">
      <alignment horizontal="right" vertical="center" indent="1"/>
    </xf>
    <xf numFmtId="0" fontId="34" fillId="0" borderId="6" xfId="0" applyFont="1" applyFill="1" applyBorder="1" applyAlignment="1">
      <alignment horizontal="center" vertical="center" shrinkToFit="1"/>
    </xf>
    <xf numFmtId="0" fontId="3" fillId="0" borderId="0" xfId="0" applyFont="1" applyFill="1" applyBorder="1" applyAlignment="1">
      <alignment horizontal="center" vertical="center"/>
    </xf>
    <xf numFmtId="0" fontId="23" fillId="0" borderId="0" xfId="0" applyFont="1" applyBorder="1" applyAlignment="1">
      <alignment horizontal="center" vertical="center" shrinkToFit="1"/>
    </xf>
    <xf numFmtId="0" fontId="3" fillId="0" borderId="0" xfId="0" applyFont="1" applyBorder="1" applyAlignment="1">
      <alignment horizontal="center" vertical="center"/>
    </xf>
    <xf numFmtId="0" fontId="0" fillId="0" borderId="9" xfId="0" applyFill="1" applyBorder="1" applyAlignment="1">
      <alignment horizontal="center" vertical="center"/>
    </xf>
    <xf numFmtId="177" fontId="16" fillId="0" borderId="0" xfId="0" applyNumberFormat="1" applyFont="1" applyBorder="1" applyAlignment="1">
      <alignment vertical="center"/>
    </xf>
    <xf numFmtId="0" fontId="16" fillId="0" borderId="0" xfId="0" applyFont="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16" fillId="0" borderId="0" xfId="0" applyFont="1" applyFill="1" applyBorder="1" applyAlignment="1">
      <alignment vertical="center"/>
    </xf>
    <xf numFmtId="0" fontId="0" fillId="0" borderId="25" xfId="0" applyFill="1" applyBorder="1" applyAlignment="1">
      <alignment vertical="center"/>
    </xf>
    <xf numFmtId="177" fontId="30" fillId="0" borderId="9" xfId="0" applyNumberFormat="1" applyFont="1" applyFill="1" applyBorder="1" applyAlignment="1">
      <alignment horizontal="left" vertical="center"/>
    </xf>
    <xf numFmtId="0" fontId="37" fillId="0" borderId="1" xfId="0" applyFont="1" applyBorder="1">
      <alignment vertical="center"/>
    </xf>
    <xf numFmtId="0" fontId="37" fillId="0" borderId="1" xfId="0" applyFont="1" applyFill="1" applyBorder="1">
      <alignment vertical="center"/>
    </xf>
    <xf numFmtId="0" fontId="26" fillId="0" borderId="1" xfId="0" applyFont="1" applyFill="1" applyBorder="1" applyAlignment="1">
      <alignment vertical="center" wrapText="1"/>
    </xf>
    <xf numFmtId="177" fontId="30" fillId="0" borderId="7" xfId="0" applyNumberFormat="1" applyFont="1" applyFill="1" applyBorder="1" applyAlignment="1">
      <alignment horizontal="right" vertical="center" shrinkToFit="1"/>
    </xf>
    <xf numFmtId="0" fontId="15" fillId="0" borderId="1" xfId="0" applyFont="1" applyBorder="1" applyAlignment="1">
      <alignment vertical="center" wrapText="1"/>
    </xf>
    <xf numFmtId="0" fontId="14" fillId="0" borderId="1" xfId="0" applyFont="1" applyBorder="1" applyAlignment="1">
      <alignment horizontal="right" vertical="center" shrinkToFit="1"/>
    </xf>
    <xf numFmtId="0" fontId="15" fillId="0" borderId="1" xfId="0" applyFont="1" applyBorder="1" applyAlignment="1">
      <alignment horizontal="center" vertical="center" wrapText="1"/>
    </xf>
    <xf numFmtId="0" fontId="14" fillId="0" borderId="9" xfId="0" applyFont="1" applyBorder="1" applyAlignment="1">
      <alignment vertical="center" shrinkToFit="1"/>
    </xf>
    <xf numFmtId="0" fontId="15" fillId="0" borderId="18" xfId="0" applyFont="1" applyBorder="1" applyAlignment="1">
      <alignment vertical="center" wrapText="1"/>
    </xf>
    <xf numFmtId="0" fontId="15" fillId="0" borderId="34" xfId="0" applyFont="1" applyBorder="1" applyAlignment="1">
      <alignment vertical="center" wrapText="1"/>
    </xf>
    <xf numFmtId="0" fontId="15" fillId="0" borderId="7" xfId="0" applyFont="1" applyBorder="1" applyAlignment="1">
      <alignment vertical="center" wrapText="1"/>
    </xf>
    <xf numFmtId="0" fontId="15" fillId="0" borderId="36" xfId="0" applyFont="1" applyBorder="1" applyAlignment="1">
      <alignment vertical="center" wrapText="1"/>
    </xf>
    <xf numFmtId="0" fontId="15" fillId="0" borderId="37"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30" xfId="0" applyFont="1" applyBorder="1" applyAlignment="1">
      <alignment vertical="center" wrapText="1"/>
    </xf>
    <xf numFmtId="0" fontId="15" fillId="0" borderId="44" xfId="0" applyFont="1" applyBorder="1" applyAlignment="1">
      <alignment vertical="center" wrapText="1"/>
    </xf>
    <xf numFmtId="0" fontId="15" fillId="0" borderId="34" xfId="0" applyFont="1" applyBorder="1" applyAlignment="1">
      <alignment horizontal="center" vertical="center" wrapText="1"/>
    </xf>
    <xf numFmtId="0" fontId="15" fillId="0" borderId="24" xfId="0" applyFont="1" applyBorder="1" applyAlignment="1">
      <alignment vertical="center" textRotation="255" wrapText="1"/>
    </xf>
    <xf numFmtId="0" fontId="15" fillId="0" borderId="52" xfId="0" applyFont="1" applyBorder="1" applyAlignment="1">
      <alignment horizontal="center" vertical="center" shrinkToFit="1"/>
    </xf>
    <xf numFmtId="0" fontId="15" fillId="0" borderId="53" xfId="0" applyFont="1" applyBorder="1" applyAlignment="1">
      <alignment horizontal="center" vertical="center" wrapText="1"/>
    </xf>
    <xf numFmtId="0" fontId="15" fillId="0" borderId="53" xfId="0" applyFont="1" applyBorder="1" applyAlignment="1">
      <alignment horizontal="center" vertical="center" shrinkToFit="1"/>
    </xf>
    <xf numFmtId="0" fontId="40" fillId="0" borderId="53" xfId="0" applyFont="1" applyBorder="1" applyAlignment="1">
      <alignment horizontal="center" vertical="center" wrapText="1" shrinkToFit="1"/>
    </xf>
    <xf numFmtId="0" fontId="32" fillId="0" borderId="54" xfId="0" applyFont="1" applyBorder="1" applyAlignment="1">
      <alignment horizontal="center" vertical="center" wrapText="1" shrinkToFit="1"/>
    </xf>
    <xf numFmtId="0" fontId="15" fillId="0" borderId="45" xfId="0" applyFont="1" applyBorder="1" applyAlignment="1">
      <alignment horizontal="center" vertical="center" wrapText="1"/>
    </xf>
    <xf numFmtId="0" fontId="15" fillId="0" borderId="38" xfId="0" applyFont="1" applyBorder="1" applyAlignment="1">
      <alignment horizontal="center" vertical="center" wrapText="1"/>
    </xf>
    <xf numFmtId="0" fontId="42" fillId="4" borderId="5" xfId="0" applyFont="1" applyFill="1" applyBorder="1" applyAlignment="1">
      <alignment horizontal="center" vertical="center"/>
    </xf>
    <xf numFmtId="0" fontId="0" fillId="0" borderId="9" xfId="0" applyFill="1" applyBorder="1" applyAlignment="1">
      <alignment horizontal="center" vertical="center"/>
    </xf>
    <xf numFmtId="0" fontId="15" fillId="5" borderId="44" xfId="0" applyFont="1" applyFill="1" applyBorder="1" applyAlignment="1">
      <alignment horizontal="center" vertical="center" wrapText="1"/>
    </xf>
    <xf numFmtId="0" fontId="15" fillId="5" borderId="30" xfId="0" applyFont="1" applyFill="1" applyBorder="1" applyAlignment="1">
      <alignment vertical="center" wrapText="1"/>
    </xf>
    <xf numFmtId="0" fontId="15" fillId="5" borderId="45" xfId="0" applyFont="1" applyFill="1" applyBorder="1" applyAlignment="1">
      <alignment horizontal="center" vertical="center" wrapText="1"/>
    </xf>
    <xf numFmtId="0" fontId="15" fillId="5" borderId="44" xfId="0" applyFont="1" applyFill="1" applyBorder="1" applyAlignment="1">
      <alignment vertical="center" wrapText="1"/>
    </xf>
    <xf numFmtId="0" fontId="15" fillId="5" borderId="1" xfId="0" applyFont="1" applyFill="1" applyBorder="1" applyAlignment="1">
      <alignment horizontal="center" vertical="center" wrapText="1"/>
    </xf>
    <xf numFmtId="0" fontId="15" fillId="5" borderId="7" xfId="0" applyFont="1" applyFill="1" applyBorder="1" applyAlignment="1">
      <alignment vertical="center" wrapText="1"/>
    </xf>
    <xf numFmtId="0" fontId="15" fillId="5" borderId="37" xfId="0" applyFont="1" applyFill="1" applyBorder="1" applyAlignment="1">
      <alignment horizontal="center" vertical="center" wrapText="1"/>
    </xf>
    <xf numFmtId="0" fontId="15" fillId="5" borderId="1" xfId="0" applyFont="1" applyFill="1" applyBorder="1" applyAlignment="1">
      <alignment vertical="center" wrapText="1"/>
    </xf>
    <xf numFmtId="0" fontId="15" fillId="5" borderId="1" xfId="0" applyFont="1" applyFill="1" applyBorder="1" applyAlignment="1">
      <alignment vertical="center" shrinkToFit="1"/>
    </xf>
    <xf numFmtId="0" fontId="15" fillId="5" borderId="31" xfId="0" applyFont="1" applyFill="1" applyBorder="1" applyAlignment="1">
      <alignment vertical="center" shrinkToFit="1"/>
    </xf>
    <xf numFmtId="0" fontId="15" fillId="5" borderId="34" xfId="0" applyFont="1" applyFill="1" applyBorder="1" applyAlignment="1">
      <alignment horizontal="center" vertical="center" wrapText="1"/>
    </xf>
    <xf numFmtId="0" fontId="15" fillId="5" borderId="36" xfId="0" applyFont="1" applyFill="1" applyBorder="1" applyAlignment="1">
      <alignment vertical="center" wrapText="1"/>
    </xf>
    <xf numFmtId="0" fontId="15" fillId="5" borderId="38" xfId="0" applyFont="1" applyFill="1" applyBorder="1" applyAlignment="1">
      <alignment horizontal="center" vertical="center" wrapText="1"/>
    </xf>
    <xf numFmtId="0" fontId="15" fillId="5" borderId="34" xfId="0" applyFont="1" applyFill="1" applyBorder="1" applyAlignment="1">
      <alignment vertical="center" wrapText="1"/>
    </xf>
    <xf numFmtId="0" fontId="15" fillId="5" borderId="34" xfId="0" applyFont="1" applyFill="1" applyBorder="1" applyAlignment="1">
      <alignment vertical="center" shrinkToFit="1"/>
    </xf>
    <xf numFmtId="0" fontId="15" fillId="5" borderId="35" xfId="0" applyFont="1" applyFill="1" applyBorder="1" applyAlignment="1">
      <alignment vertical="center" shrinkToFit="1"/>
    </xf>
    <xf numFmtId="0" fontId="15" fillId="6" borderId="44" xfId="0" applyFont="1" applyFill="1" applyBorder="1" applyAlignment="1">
      <alignment vertical="center" wrapText="1"/>
    </xf>
    <xf numFmtId="0" fontId="15" fillId="6" borderId="1" xfId="0" applyFont="1" applyFill="1" applyBorder="1" applyAlignment="1">
      <alignment horizontal="center" vertical="center" wrapText="1"/>
    </xf>
    <xf numFmtId="0" fontId="15" fillId="6" borderId="7" xfId="0" applyFont="1" applyFill="1" applyBorder="1" applyAlignment="1">
      <alignment vertical="center" wrapText="1"/>
    </xf>
    <xf numFmtId="0" fontId="15" fillId="6" borderId="37" xfId="0" applyFont="1" applyFill="1" applyBorder="1" applyAlignment="1">
      <alignment horizontal="center" vertical="center" wrapText="1"/>
    </xf>
    <xf numFmtId="0" fontId="15" fillId="6" borderId="1" xfId="0" applyFont="1" applyFill="1" applyBorder="1" applyAlignment="1">
      <alignment vertical="center" wrapText="1"/>
    </xf>
    <xf numFmtId="0" fontId="15" fillId="6" borderId="1" xfId="0" applyFont="1" applyFill="1" applyBorder="1" applyAlignment="1">
      <alignment vertical="center" shrinkToFit="1"/>
    </xf>
    <xf numFmtId="0" fontId="15" fillId="6" borderId="31" xfId="0" applyFont="1" applyFill="1" applyBorder="1" applyAlignment="1">
      <alignment vertical="center" shrinkToFit="1"/>
    </xf>
    <xf numFmtId="0" fontId="15" fillId="6" borderId="42" xfId="0" applyFont="1" applyFill="1" applyBorder="1" applyAlignment="1">
      <alignment horizontal="center" vertical="center" textRotation="255" wrapText="1"/>
    </xf>
    <xf numFmtId="0" fontId="15" fillId="6" borderId="36" xfId="0" applyFont="1" applyFill="1" applyBorder="1" applyAlignment="1">
      <alignment vertical="center" wrapText="1"/>
    </xf>
    <xf numFmtId="0" fontId="15" fillId="6" borderId="38" xfId="0" applyFont="1" applyFill="1" applyBorder="1" applyAlignment="1">
      <alignment horizontal="center" vertical="center" wrapText="1"/>
    </xf>
    <xf numFmtId="0" fontId="15" fillId="6" borderId="34" xfId="0" applyFont="1" applyFill="1" applyBorder="1" applyAlignment="1">
      <alignment vertical="center" wrapText="1"/>
    </xf>
    <xf numFmtId="0" fontId="15" fillId="6" borderId="34" xfId="0" applyFont="1" applyFill="1" applyBorder="1" applyAlignment="1">
      <alignment vertical="center" shrinkToFit="1"/>
    </xf>
    <xf numFmtId="0" fontId="15" fillId="6" borderId="35" xfId="0" applyFont="1" applyFill="1" applyBorder="1" applyAlignment="1">
      <alignment vertical="center" shrinkToFit="1"/>
    </xf>
    <xf numFmtId="0" fontId="15" fillId="5" borderId="35" xfId="0" applyFont="1" applyFill="1" applyBorder="1" applyAlignment="1">
      <alignment vertical="center" wrapText="1"/>
    </xf>
    <xf numFmtId="0" fontId="15" fillId="6" borderId="31" xfId="0" applyFont="1" applyFill="1" applyBorder="1" applyAlignment="1">
      <alignment horizontal="center" vertical="center" shrinkToFit="1"/>
    </xf>
    <xf numFmtId="0" fontId="18" fillId="0" borderId="0" xfId="0" applyFont="1" applyFill="1" applyBorder="1" applyAlignment="1">
      <alignment vertical="center"/>
    </xf>
    <xf numFmtId="0" fontId="43" fillId="0" borderId="0" xfId="0" applyFont="1" applyFill="1" applyAlignment="1">
      <alignment horizontal="right" vertical="center"/>
    </xf>
    <xf numFmtId="0" fontId="18" fillId="0" borderId="60" xfId="0" applyFont="1" applyFill="1" applyBorder="1" applyAlignment="1">
      <alignment horizontal="center" vertical="center"/>
    </xf>
    <xf numFmtId="0" fontId="18" fillId="0" borderId="61" xfId="0" applyFont="1" applyFill="1" applyBorder="1" applyAlignment="1">
      <alignment horizontal="center" vertical="center"/>
    </xf>
    <xf numFmtId="0" fontId="18" fillId="0" borderId="62" xfId="0" applyFont="1" applyFill="1" applyBorder="1" applyAlignment="1">
      <alignment horizontal="center" vertical="center"/>
    </xf>
    <xf numFmtId="0" fontId="16" fillId="0" borderId="1" xfId="0" applyFont="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45" fillId="0" borderId="0" xfId="1" applyFont="1">
      <alignment vertical="center"/>
    </xf>
    <xf numFmtId="0" fontId="4" fillId="0" borderId="0" xfId="1">
      <alignment vertical="center"/>
    </xf>
    <xf numFmtId="0" fontId="46" fillId="0" borderId="0" xfId="1" applyFont="1" applyAlignment="1">
      <alignment horizontal="center" vertical="center"/>
    </xf>
    <xf numFmtId="0" fontId="47" fillId="0" borderId="0" xfId="1" applyFont="1" applyAlignment="1">
      <alignment horizontal="right" vertical="center"/>
    </xf>
    <xf numFmtId="0" fontId="47" fillId="0" borderId="0" xfId="1" applyFont="1">
      <alignment vertical="center"/>
    </xf>
    <xf numFmtId="0" fontId="45" fillId="0" borderId="0" xfId="1" applyFont="1" applyAlignment="1">
      <alignment horizontal="left" vertical="center"/>
    </xf>
    <xf numFmtId="0" fontId="48" fillId="0" borderId="0" xfId="1" applyFont="1" applyAlignment="1">
      <alignment horizontal="right"/>
    </xf>
    <xf numFmtId="0" fontId="48" fillId="0" borderId="0" xfId="1" applyFont="1" applyAlignment="1"/>
    <xf numFmtId="0" fontId="45" fillId="0" borderId="0" xfId="1" applyFont="1" applyAlignment="1">
      <alignment vertical="center" wrapText="1"/>
    </xf>
    <xf numFmtId="0" fontId="47" fillId="0" borderId="0" xfId="1" applyFont="1" applyAlignment="1">
      <alignment horizontal="center" vertical="center"/>
    </xf>
    <xf numFmtId="0" fontId="45" fillId="0" borderId="16" xfId="1" applyFont="1" applyBorder="1">
      <alignment vertical="center"/>
    </xf>
    <xf numFmtId="0" fontId="50" fillId="0" borderId="17" xfId="1" applyFont="1" applyBorder="1" applyAlignment="1">
      <alignment horizontal="left" vertical="center" wrapText="1"/>
    </xf>
    <xf numFmtId="0" fontId="45" fillId="0" borderId="3" xfId="1" applyFont="1" applyBorder="1">
      <alignment vertical="center"/>
    </xf>
    <xf numFmtId="0" fontId="45" fillId="0" borderId="17" xfId="1" applyFont="1" applyBorder="1">
      <alignment vertical="center"/>
    </xf>
    <xf numFmtId="0" fontId="45" fillId="0" borderId="18" xfId="1" applyFont="1" applyBorder="1">
      <alignment vertical="center"/>
    </xf>
    <xf numFmtId="0" fontId="45" fillId="0" borderId="19" xfId="1" applyFont="1" applyBorder="1">
      <alignment vertical="center"/>
    </xf>
    <xf numFmtId="0" fontId="47" fillId="0" borderId="19" xfId="1" applyFont="1" applyBorder="1" applyAlignment="1">
      <alignment horizontal="center" vertical="center" wrapText="1"/>
    </xf>
    <xf numFmtId="0" fontId="51" fillId="0" borderId="0" xfId="1" applyFont="1">
      <alignment vertical="center"/>
    </xf>
    <xf numFmtId="0" fontId="45" fillId="0" borderId="20" xfId="1" applyFont="1" applyBorder="1">
      <alignment vertical="center"/>
    </xf>
    <xf numFmtId="0" fontId="47" fillId="0" borderId="21" xfId="1" applyFont="1" applyBorder="1" applyAlignment="1">
      <alignment horizontal="left" vertical="center" wrapText="1"/>
    </xf>
    <xf numFmtId="0" fontId="51" fillId="0" borderId="4" xfId="1" applyFont="1" applyBorder="1">
      <alignment vertical="center"/>
    </xf>
    <xf numFmtId="0" fontId="45" fillId="0" borderId="21" xfId="1" applyFont="1" applyBorder="1">
      <alignment vertical="center"/>
    </xf>
    <xf numFmtId="0" fontId="47" fillId="0" borderId="17" xfId="1" applyFont="1" applyBorder="1" applyAlignment="1">
      <alignment horizontal="left" vertical="center" wrapText="1"/>
    </xf>
    <xf numFmtId="0" fontId="51" fillId="0" borderId="3" xfId="1" applyFont="1" applyBorder="1">
      <alignment vertical="center"/>
    </xf>
    <xf numFmtId="0" fontId="47" fillId="0" borderId="19" xfId="1" applyFont="1" applyBorder="1" applyAlignment="1">
      <alignment horizontal="left" vertical="center" wrapText="1"/>
    </xf>
    <xf numFmtId="0" fontId="45" fillId="0" borderId="21" xfId="1" applyFont="1" applyBorder="1" applyAlignment="1">
      <alignment horizontal="center" vertical="center" wrapText="1"/>
    </xf>
    <xf numFmtId="0" fontId="45" fillId="0" borderId="17" xfId="1" applyFont="1" applyBorder="1" applyAlignment="1">
      <alignment horizontal="center" vertical="center" wrapText="1"/>
    </xf>
    <xf numFmtId="0" fontId="4" fillId="0" borderId="18" xfId="1" applyBorder="1">
      <alignment vertical="center"/>
    </xf>
    <xf numFmtId="0" fontId="4" fillId="0" borderId="19" xfId="1" applyBorder="1">
      <alignment vertical="center"/>
    </xf>
    <xf numFmtId="0" fontId="4" fillId="0" borderId="20" xfId="1" applyBorder="1">
      <alignment vertical="center"/>
    </xf>
    <xf numFmtId="0" fontId="4" fillId="0" borderId="21" xfId="1" applyBorder="1">
      <alignment vertical="center"/>
    </xf>
    <xf numFmtId="0" fontId="4" fillId="0" borderId="4" xfId="1" applyBorder="1">
      <alignment vertical="center"/>
    </xf>
    <xf numFmtId="176" fontId="0" fillId="0" borderId="0" xfId="0" applyNumberFormat="1">
      <alignment vertical="center"/>
    </xf>
    <xf numFmtId="0" fontId="45" fillId="0" borderId="0" xfId="1" applyFont="1" applyAlignment="1">
      <alignment horizontal="right" vertical="center"/>
    </xf>
    <xf numFmtId="0" fontId="18" fillId="0" borderId="0" xfId="0" applyFont="1" applyAlignment="1">
      <alignment vertical="center" shrinkToFit="1"/>
    </xf>
    <xf numFmtId="0" fontId="0" fillId="0" borderId="46" xfId="0" applyBorder="1" applyAlignment="1">
      <alignment vertical="center" wrapText="1" shrinkToFit="1"/>
    </xf>
    <xf numFmtId="0" fontId="0" fillId="0" borderId="1" xfId="0" applyBorder="1" applyAlignment="1">
      <alignment vertical="center" wrapText="1"/>
    </xf>
    <xf numFmtId="0" fontId="0" fillId="0" borderId="31"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5" borderId="44" xfId="0" applyFill="1" applyBorder="1" applyAlignment="1">
      <alignment vertical="center" shrinkToFit="1"/>
    </xf>
    <xf numFmtId="0" fontId="0" fillId="5" borderId="46" xfId="0" applyFill="1" applyBorder="1" applyAlignment="1">
      <alignment vertical="center" shrinkToFit="1"/>
    </xf>
    <xf numFmtId="0" fontId="15" fillId="6" borderId="63" xfId="0" applyFont="1" applyFill="1" applyBorder="1" applyAlignment="1">
      <alignment vertical="center" wrapText="1"/>
    </xf>
    <xf numFmtId="0" fontId="15" fillId="6" borderId="65" xfId="0" applyFont="1" applyFill="1" applyBorder="1" applyAlignment="1">
      <alignment vertical="center" wrapText="1"/>
    </xf>
    <xf numFmtId="0" fontId="15" fillId="0" borderId="0" xfId="0" applyFont="1" applyAlignment="1">
      <alignment vertical="center" wrapText="1"/>
    </xf>
    <xf numFmtId="0" fontId="15" fillId="0" borderId="0" xfId="0" applyFont="1" applyAlignment="1">
      <alignment vertical="top" wrapText="1"/>
    </xf>
    <xf numFmtId="0" fontId="31" fillId="0" borderId="0" xfId="0" applyFont="1" applyAlignment="1">
      <alignment vertical="center" wrapText="1"/>
    </xf>
    <xf numFmtId="0" fontId="0" fillId="0" borderId="0" xfId="0" applyAlignment="1">
      <alignment vertical="center" wrapText="1"/>
    </xf>
    <xf numFmtId="0" fontId="0" fillId="0" borderId="0" xfId="0" applyAlignment="1">
      <alignment vertical="center" shrinkToFit="1"/>
    </xf>
    <xf numFmtId="0" fontId="15" fillId="0" borderId="0" xfId="0" applyFont="1" applyAlignment="1">
      <alignment vertical="center" shrinkToFit="1"/>
    </xf>
    <xf numFmtId="0" fontId="0" fillId="0" borderId="1" xfId="0" applyBorder="1" applyAlignment="1">
      <alignment horizontal="center" vertical="center"/>
    </xf>
    <xf numFmtId="177" fontId="16" fillId="0" borderId="16" xfId="0" applyNumberFormat="1" applyFont="1" applyBorder="1" applyAlignment="1">
      <alignment horizontal="center" vertical="center"/>
    </xf>
    <xf numFmtId="177" fontId="16" fillId="0" borderId="3" xfId="0" applyNumberFormat="1" applyFont="1" applyBorder="1" applyAlignment="1">
      <alignment horizontal="center" vertical="center"/>
    </xf>
    <xf numFmtId="177" fontId="16" fillId="0" borderId="17" xfId="0" applyNumberFormat="1" applyFont="1" applyBorder="1" applyAlignment="1">
      <alignment horizontal="center" vertical="center"/>
    </xf>
    <xf numFmtId="177" fontId="16" fillId="0" borderId="18" xfId="0" applyNumberFormat="1" applyFont="1" applyBorder="1" applyAlignment="1">
      <alignment horizontal="center" vertical="center"/>
    </xf>
    <xf numFmtId="177" fontId="16" fillId="0" borderId="0" xfId="0" applyNumberFormat="1" applyFont="1" applyBorder="1" applyAlignment="1">
      <alignment horizontal="center" vertical="center"/>
    </xf>
    <xf numFmtId="177" fontId="16" fillId="0" borderId="19" xfId="0" applyNumberFormat="1" applyFont="1" applyBorder="1" applyAlignment="1">
      <alignment horizontal="center" vertical="center"/>
    </xf>
    <xf numFmtId="177" fontId="16" fillId="0" borderId="20" xfId="0" applyNumberFormat="1" applyFont="1" applyBorder="1" applyAlignment="1">
      <alignment horizontal="center" vertical="center"/>
    </xf>
    <xf numFmtId="177" fontId="16" fillId="0" borderId="4" xfId="0" applyNumberFormat="1" applyFont="1" applyBorder="1" applyAlignment="1">
      <alignment horizontal="center" vertical="center"/>
    </xf>
    <xf numFmtId="177" fontId="16" fillId="0" borderId="21" xfId="0" applyNumberFormat="1" applyFont="1" applyBorder="1" applyAlignment="1">
      <alignment horizontal="center" vertical="center"/>
    </xf>
    <xf numFmtId="0" fontId="16" fillId="0" borderId="16" xfId="0" applyFont="1" applyBorder="1" applyAlignment="1">
      <alignment horizontal="center" vertical="center"/>
    </xf>
    <xf numFmtId="0" fontId="16" fillId="0" borderId="3"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0"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4" xfId="0" applyFont="1" applyBorder="1" applyAlignment="1">
      <alignment horizontal="center" vertical="center"/>
    </xf>
    <xf numFmtId="0" fontId="16" fillId="0" borderId="21" xfId="0" applyFont="1" applyBorder="1" applyAlignment="1">
      <alignment horizontal="center" vertical="center"/>
    </xf>
    <xf numFmtId="0" fontId="22" fillId="0" borderId="1" xfId="0" applyFont="1" applyBorder="1" applyAlignment="1">
      <alignment horizontal="center" vertical="center"/>
    </xf>
    <xf numFmtId="176" fontId="22" fillId="0" borderId="7" xfId="0" applyNumberFormat="1" applyFont="1" applyBorder="1" applyAlignment="1">
      <alignment horizontal="center" vertical="center"/>
    </xf>
    <xf numFmtId="176" fontId="22" fillId="0" borderId="8" xfId="0" applyNumberFormat="1" applyFont="1" applyBorder="1" applyAlignment="1">
      <alignment horizontal="center" vertical="center"/>
    </xf>
    <xf numFmtId="176" fontId="22" fillId="0" borderId="9" xfId="0" applyNumberFormat="1" applyFont="1" applyBorder="1" applyAlignment="1">
      <alignment horizontal="center" vertical="center"/>
    </xf>
    <xf numFmtId="0" fontId="21"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6" xfId="0" applyFont="1" applyBorder="1" applyAlignment="1">
      <alignment horizontal="center" vertical="center"/>
    </xf>
    <xf numFmtId="0" fontId="14" fillId="0" borderId="3" xfId="0" applyFont="1" applyBorder="1" applyAlignment="1">
      <alignment horizontal="center" vertical="center"/>
    </xf>
    <xf numFmtId="0" fontId="14" fillId="0" borderId="17" xfId="0" applyFont="1" applyBorder="1" applyAlignment="1">
      <alignment horizontal="center" vertical="center"/>
    </xf>
    <xf numFmtId="0" fontId="14" fillId="0" borderId="20" xfId="0" applyFont="1" applyBorder="1" applyAlignment="1">
      <alignment horizontal="center" vertical="center"/>
    </xf>
    <xf numFmtId="0" fontId="14" fillId="0" borderId="4" xfId="0" applyFont="1" applyBorder="1" applyAlignment="1">
      <alignment horizontal="center" vertical="center"/>
    </xf>
    <xf numFmtId="0" fontId="14" fillId="0" borderId="21" xfId="0" applyFont="1" applyBorder="1" applyAlignment="1">
      <alignment horizontal="center" vertical="center"/>
    </xf>
    <xf numFmtId="0" fontId="13" fillId="0" borderId="16" xfId="0" applyFont="1" applyBorder="1" applyAlignment="1">
      <alignment horizontal="center" vertical="center"/>
    </xf>
    <xf numFmtId="0" fontId="13" fillId="0" borderId="3" xfId="0" applyFont="1" applyBorder="1" applyAlignment="1">
      <alignment horizontal="center" vertical="center"/>
    </xf>
    <xf numFmtId="0" fontId="13" fillId="0" borderId="17" xfId="0" applyFont="1" applyBorder="1" applyAlignment="1">
      <alignment horizontal="center" vertical="center"/>
    </xf>
    <xf numFmtId="0" fontId="13" fillId="0" borderId="20" xfId="0" applyFont="1" applyBorder="1" applyAlignment="1">
      <alignment horizontal="center" vertical="center"/>
    </xf>
    <xf numFmtId="0" fontId="13" fillId="0" borderId="4" xfId="0" applyFont="1" applyBorder="1" applyAlignment="1">
      <alignment horizontal="center" vertical="center"/>
    </xf>
    <xf numFmtId="0" fontId="13" fillId="0" borderId="21" xfId="0" applyFont="1" applyBorder="1" applyAlignment="1">
      <alignment horizontal="center" vertical="center"/>
    </xf>
    <xf numFmtId="0" fontId="16" fillId="0" borderId="1" xfId="0" applyFont="1" applyBorder="1" applyAlignment="1">
      <alignment horizontal="center" vertical="center"/>
    </xf>
    <xf numFmtId="0" fontId="20" fillId="0" borderId="10"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2"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15" xfId="0" applyFon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3" fillId="0" borderId="0" xfId="0" applyFont="1" applyBorder="1" applyAlignment="1">
      <alignment horizontal="center" vertical="center"/>
    </xf>
    <xf numFmtId="178" fontId="16" fillId="0" borderId="1" xfId="0" applyNumberFormat="1" applyFont="1" applyBorder="1" applyAlignment="1">
      <alignment horizontal="center" vertical="center"/>
    </xf>
    <xf numFmtId="177" fontId="30" fillId="0" borderId="7" xfId="0" applyNumberFormat="1" applyFont="1" applyBorder="1" applyAlignment="1">
      <alignment horizontal="right" vertical="center"/>
    </xf>
    <xf numFmtId="177" fontId="30" fillId="0" borderId="8" xfId="0" applyNumberFormat="1" applyFont="1" applyBorder="1" applyAlignment="1">
      <alignment horizontal="right" vertical="center"/>
    </xf>
    <xf numFmtId="177" fontId="30" fillId="0" borderId="8" xfId="0" applyNumberFormat="1" applyFont="1" applyBorder="1" applyAlignment="1">
      <alignment horizontal="left" vertical="center"/>
    </xf>
    <xf numFmtId="177" fontId="30" fillId="0" borderId="9" xfId="0" applyNumberFormat="1" applyFont="1" applyBorder="1" applyAlignment="1">
      <alignment horizontal="left" vertical="center"/>
    </xf>
    <xf numFmtId="0" fontId="18" fillId="2" borderId="10" xfId="0" applyFont="1" applyFill="1" applyBorder="1" applyAlignment="1">
      <alignment horizontal="center" vertical="center" shrinkToFit="1"/>
    </xf>
    <xf numFmtId="0" fontId="18" fillId="2" borderId="11" xfId="0" applyFont="1" applyFill="1" applyBorder="1" applyAlignment="1">
      <alignment horizontal="center" vertical="center" shrinkToFit="1"/>
    </xf>
    <xf numFmtId="0" fontId="18" fillId="2" borderId="12" xfId="0" applyFont="1" applyFill="1" applyBorder="1" applyAlignment="1">
      <alignment horizontal="center" vertical="center" shrinkToFit="1"/>
    </xf>
    <xf numFmtId="0" fontId="18" fillId="2" borderId="13" xfId="0" applyFont="1" applyFill="1" applyBorder="1" applyAlignment="1">
      <alignment horizontal="center" vertical="center" shrinkToFit="1"/>
    </xf>
    <xf numFmtId="0" fontId="18" fillId="2" borderId="14"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Border="1" applyAlignment="1">
      <alignment horizontal="center" vertical="center"/>
    </xf>
    <xf numFmtId="0" fontId="13" fillId="0" borderId="19" xfId="0" applyFont="1" applyBorder="1" applyAlignment="1">
      <alignment horizontal="center" vertical="center"/>
    </xf>
    <xf numFmtId="176" fontId="22" fillId="0" borderId="1" xfId="0" applyNumberFormat="1" applyFont="1" applyBorder="1" applyAlignment="1">
      <alignment horizontal="center" vertical="center"/>
    </xf>
    <xf numFmtId="0" fontId="29" fillId="0" borderId="16" xfId="0" applyFont="1" applyBorder="1" applyAlignment="1">
      <alignment horizontal="center" vertical="center"/>
    </xf>
    <xf numFmtId="0" fontId="29" fillId="0" borderId="3" xfId="0" applyFont="1" applyBorder="1" applyAlignment="1">
      <alignment horizontal="center" vertical="center"/>
    </xf>
    <xf numFmtId="0" fontId="29" fillId="0" borderId="18" xfId="0" applyFont="1" applyBorder="1" applyAlignment="1">
      <alignment horizontal="center" vertical="center"/>
    </xf>
    <xf numFmtId="0" fontId="29" fillId="0" borderId="0" xfId="0" applyFont="1" applyBorder="1" applyAlignment="1">
      <alignment horizontal="center" vertical="center"/>
    </xf>
    <xf numFmtId="0" fontId="29" fillId="0" borderId="20" xfId="0" applyFont="1" applyBorder="1" applyAlignment="1">
      <alignment horizontal="center" vertical="center"/>
    </xf>
    <xf numFmtId="0" fontId="29" fillId="0" borderId="4" xfId="0" applyFont="1" applyBorder="1" applyAlignment="1">
      <alignment horizontal="center" vertical="center"/>
    </xf>
    <xf numFmtId="176" fontId="22" fillId="0" borderId="3" xfId="0"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0" xfId="0" applyNumberFormat="1" applyFont="1" applyBorder="1" applyAlignment="1">
      <alignment horizontal="center" vertical="center"/>
    </xf>
    <xf numFmtId="176" fontId="22" fillId="0" borderId="19" xfId="0" applyNumberFormat="1" applyFont="1" applyBorder="1" applyAlignment="1">
      <alignment horizontal="center" vertical="center"/>
    </xf>
    <xf numFmtId="176" fontId="22" fillId="0" borderId="4" xfId="0" applyNumberFormat="1" applyFont="1" applyBorder="1" applyAlignment="1">
      <alignment horizontal="center" vertical="center"/>
    </xf>
    <xf numFmtId="176" fontId="22" fillId="0" borderId="21" xfId="0" applyNumberFormat="1" applyFont="1" applyBorder="1" applyAlignment="1">
      <alignment horizontal="center" vertical="center"/>
    </xf>
    <xf numFmtId="0" fontId="21" fillId="0" borderId="16" xfId="0" applyFont="1" applyBorder="1" applyAlignment="1">
      <alignment horizontal="center" vertical="center"/>
    </xf>
    <xf numFmtId="0" fontId="21" fillId="0" borderId="3"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0"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4" xfId="0" applyFont="1" applyBorder="1" applyAlignment="1">
      <alignment horizontal="center" vertical="center"/>
    </xf>
    <xf numFmtId="0" fontId="21" fillId="0" borderId="21" xfId="0" applyFont="1" applyBorder="1" applyAlignment="1">
      <alignment horizontal="center" vertical="center"/>
    </xf>
    <xf numFmtId="0" fontId="0" fillId="0" borderId="20" xfId="0" applyBorder="1" applyAlignment="1">
      <alignment horizontal="center" vertical="center"/>
    </xf>
    <xf numFmtId="0" fontId="0" fillId="0" borderId="4" xfId="0" applyBorder="1" applyAlignment="1">
      <alignment horizontal="center" vertical="center"/>
    </xf>
    <xf numFmtId="0" fontId="0" fillId="0" borderId="26"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6" xfId="0" applyBorder="1" applyAlignment="1">
      <alignment horizontal="center" vertical="center"/>
    </xf>
    <xf numFmtId="179" fontId="0" fillId="0" borderId="25" xfId="0" applyNumberFormat="1" applyBorder="1" applyAlignment="1">
      <alignment horizontal="center" vertical="center"/>
    </xf>
    <xf numFmtId="179" fontId="0" fillId="0" borderId="27" xfId="0" applyNumberFormat="1" applyBorder="1" applyAlignment="1">
      <alignment horizontal="center" vertical="center"/>
    </xf>
    <xf numFmtId="179" fontId="0" fillId="0" borderId="6" xfId="0" applyNumberFormat="1" applyBorder="1" applyAlignment="1">
      <alignment horizontal="center" vertical="center"/>
    </xf>
    <xf numFmtId="177" fontId="30" fillId="0" borderId="20" xfId="0" applyNumberFormat="1" applyFont="1" applyBorder="1" applyAlignment="1">
      <alignment horizontal="center" vertical="center" shrinkToFit="1"/>
    </xf>
    <xf numFmtId="177" fontId="30" fillId="0" borderId="4" xfId="0" applyNumberFormat="1" applyFont="1" applyBorder="1" applyAlignment="1">
      <alignment horizontal="center" vertical="center" shrinkToFit="1"/>
    </xf>
    <xf numFmtId="177" fontId="30" fillId="0" borderId="21" xfId="0" applyNumberFormat="1" applyFont="1" applyBorder="1" applyAlignment="1">
      <alignment horizontal="center" vertical="center" shrinkToFit="1"/>
    </xf>
    <xf numFmtId="0" fontId="38" fillId="0" borderId="47" xfId="0" applyFont="1" applyBorder="1" applyAlignment="1">
      <alignment horizontal="center" vertical="center" wrapText="1"/>
    </xf>
    <xf numFmtId="0" fontId="38" fillId="0" borderId="48" xfId="0" applyFont="1" applyBorder="1" applyAlignment="1">
      <alignment horizontal="center" vertical="center" wrapText="1"/>
    </xf>
    <xf numFmtId="0" fontId="41" fillId="0" borderId="49" xfId="0" applyFont="1" applyBorder="1">
      <alignment vertical="center"/>
    </xf>
    <xf numFmtId="0" fontId="41" fillId="0" borderId="48" xfId="0" applyFont="1" applyBorder="1">
      <alignment vertical="center"/>
    </xf>
    <xf numFmtId="0" fontId="41" fillId="0" borderId="50" xfId="0" applyFont="1" applyBorder="1">
      <alignment vertical="center"/>
    </xf>
    <xf numFmtId="0" fontId="20" fillId="0" borderId="39" xfId="0" applyFont="1" applyBorder="1" applyAlignment="1">
      <alignment horizontal="center" vertical="center" shrinkToFit="1"/>
    </xf>
    <xf numFmtId="0" fontId="20" fillId="0" borderId="41" xfId="0" applyFont="1" applyBorder="1" applyAlignment="1">
      <alignment horizontal="center" vertical="center" shrinkToFit="1"/>
    </xf>
    <xf numFmtId="0" fontId="39" fillId="0" borderId="0" xfId="0" applyFont="1" applyAlignment="1">
      <alignment horizontal="center" vertical="center"/>
    </xf>
    <xf numFmtId="0" fontId="18" fillId="2" borderId="28" xfId="0" applyFont="1" applyFill="1" applyBorder="1" applyAlignment="1">
      <alignment horizontal="center" vertical="center" shrinkToFit="1"/>
    </xf>
    <xf numFmtId="0" fontId="18" fillId="2" borderId="29" xfId="0" applyFont="1" applyFill="1" applyBorder="1" applyAlignment="1">
      <alignment horizontal="center" vertical="center" shrinkToFit="1"/>
    </xf>
    <xf numFmtId="0" fontId="15" fillId="6" borderId="63" xfId="0" applyFont="1" applyFill="1" applyBorder="1" applyAlignment="1">
      <alignment vertical="center" wrapText="1"/>
    </xf>
    <xf numFmtId="0" fontId="15" fillId="6" borderId="65" xfId="0" applyFont="1" applyFill="1" applyBorder="1" applyAlignment="1">
      <alignment vertical="center" wrapText="1"/>
    </xf>
    <xf numFmtId="0" fontId="15" fillId="6" borderId="63" xfId="0" applyFont="1" applyFill="1" applyBorder="1" applyAlignment="1">
      <alignment vertical="center" shrinkToFit="1"/>
    </xf>
    <xf numFmtId="0" fontId="15" fillId="6" borderId="65" xfId="0" applyFont="1" applyFill="1" applyBorder="1" applyAlignment="1">
      <alignment vertical="center" shrinkToFit="1"/>
    </xf>
    <xf numFmtId="0" fontId="15" fillId="6" borderId="64" xfId="0" applyFont="1" applyFill="1" applyBorder="1" applyAlignment="1">
      <alignment vertical="center" shrinkToFit="1"/>
    </xf>
    <xf numFmtId="0" fontId="15" fillId="6" borderId="66" xfId="0" applyFont="1" applyFill="1" applyBorder="1" applyAlignment="1">
      <alignment vertical="center" shrinkToFi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51" xfId="0" applyFont="1" applyBorder="1" applyAlignment="1">
      <alignment horizontal="center" vertical="center" textRotation="255" wrapText="1"/>
    </xf>
    <xf numFmtId="0" fontId="15" fillId="0" borderId="29" xfId="0" applyFont="1" applyBorder="1" applyAlignment="1">
      <alignment horizontal="center" vertical="center" textRotation="255" wrapText="1"/>
    </xf>
    <xf numFmtId="0" fontId="15" fillId="0" borderId="43" xfId="0" applyFont="1" applyBorder="1" applyAlignment="1">
      <alignment horizontal="center" vertical="center" textRotation="255" wrapText="1"/>
    </xf>
    <xf numFmtId="0" fontId="15" fillId="0" borderId="32" xfId="0" applyFont="1" applyBorder="1" applyAlignment="1">
      <alignment horizontal="center" vertical="center" textRotation="255" wrapText="1"/>
    </xf>
    <xf numFmtId="0" fontId="15" fillId="0" borderId="33" xfId="0" applyFont="1" applyBorder="1" applyAlignment="1">
      <alignment horizontal="center" vertical="center" textRotation="255" wrapText="1"/>
    </xf>
    <xf numFmtId="0" fontId="15" fillId="5" borderId="43" xfId="0" applyFont="1" applyFill="1" applyBorder="1" applyAlignment="1">
      <alignment horizontal="center" vertical="center" textRotation="255" wrapText="1"/>
    </xf>
    <xf numFmtId="0" fontId="15" fillId="5" borderId="32" xfId="0" applyFont="1" applyFill="1" applyBorder="1" applyAlignment="1">
      <alignment horizontal="center" vertical="center" textRotation="255" wrapText="1"/>
    </xf>
    <xf numFmtId="0" fontId="15" fillId="5" borderId="33" xfId="0" applyFont="1" applyFill="1" applyBorder="1" applyAlignment="1">
      <alignment horizontal="center" vertical="center" textRotation="255" wrapText="1"/>
    </xf>
    <xf numFmtId="0" fontId="15" fillId="6" borderId="43" xfId="0" applyFont="1" applyFill="1" applyBorder="1" applyAlignment="1">
      <alignment horizontal="center" vertical="center" textRotation="255" wrapText="1"/>
    </xf>
    <xf numFmtId="0" fontId="15" fillId="6" borderId="32" xfId="0" applyFont="1" applyFill="1" applyBorder="1" applyAlignment="1">
      <alignment horizontal="center" vertical="center" textRotation="255" wrapText="1"/>
    </xf>
    <xf numFmtId="0" fontId="15" fillId="6" borderId="33" xfId="0" applyFont="1" applyFill="1" applyBorder="1" applyAlignment="1">
      <alignment horizontal="center" vertical="center" textRotation="255" wrapText="1"/>
    </xf>
    <xf numFmtId="0" fontId="15" fillId="6" borderId="63" xfId="0" applyFont="1" applyFill="1" applyBorder="1" applyAlignment="1">
      <alignment horizontal="center" vertical="center" wrapText="1"/>
    </xf>
    <xf numFmtId="0" fontId="15" fillId="6" borderId="65" xfId="0" applyFont="1" applyFill="1" applyBorder="1" applyAlignment="1">
      <alignment horizontal="center" vertical="center" wrapText="1"/>
    </xf>
    <xf numFmtId="0" fontId="15" fillId="6" borderId="64" xfId="0" applyFont="1" applyFill="1" applyBorder="1" applyAlignment="1">
      <alignment vertical="center" wrapText="1"/>
    </xf>
    <xf numFmtId="0" fontId="15" fillId="6" borderId="66" xfId="0" applyFont="1" applyFill="1" applyBorder="1" applyAlignment="1">
      <alignment vertical="center" wrapText="1"/>
    </xf>
    <xf numFmtId="0" fontId="15" fillId="6" borderId="43" xfId="0" applyFont="1" applyFill="1" applyBorder="1" applyAlignment="1">
      <alignment horizontal="center" vertical="center" wrapText="1"/>
    </xf>
    <xf numFmtId="0" fontId="15" fillId="6" borderId="67" xfId="0" applyFont="1" applyFill="1" applyBorder="1" applyAlignment="1">
      <alignment horizontal="center" vertical="center" wrapText="1"/>
    </xf>
    <xf numFmtId="0" fontId="15" fillId="6" borderId="64" xfId="0" applyFont="1" applyFill="1" applyBorder="1" applyAlignment="1">
      <alignment horizontal="center" vertical="center" shrinkToFit="1"/>
    </xf>
    <xf numFmtId="0" fontId="15" fillId="6" borderId="66" xfId="0" applyFont="1" applyFill="1" applyBorder="1" applyAlignment="1">
      <alignment horizontal="center" vertical="center" shrinkToFit="1"/>
    </xf>
    <xf numFmtId="0" fontId="0" fillId="0" borderId="13" xfId="0" applyBorder="1" applyAlignment="1">
      <alignment vertical="center" wrapText="1"/>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14" fillId="0" borderId="7"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8" fillId="0" borderId="7" xfId="0" applyFont="1" applyFill="1" applyBorder="1" applyAlignment="1">
      <alignment horizontal="center" vertical="center"/>
    </xf>
    <xf numFmtId="0" fontId="18" fillId="0" borderId="9" xfId="0" applyFont="1" applyFill="1" applyBorder="1" applyAlignment="1">
      <alignment horizontal="center" vertical="center"/>
    </xf>
    <xf numFmtId="3" fontId="19" fillId="0" borderId="7" xfId="0" applyNumberFormat="1" applyFont="1" applyFill="1" applyBorder="1" applyAlignment="1">
      <alignment horizontal="right" vertical="center" indent="1"/>
    </xf>
    <xf numFmtId="3" fontId="19" fillId="0" borderId="8" xfId="0" applyNumberFormat="1" applyFont="1" applyFill="1" applyBorder="1" applyAlignment="1">
      <alignment horizontal="right" vertical="center" indent="1"/>
    </xf>
    <xf numFmtId="0" fontId="18" fillId="0" borderId="7" xfId="0" applyFont="1" applyFill="1" applyBorder="1" applyAlignment="1">
      <alignment horizontal="left" vertical="center" indent="2"/>
    </xf>
    <xf numFmtId="0" fontId="18" fillId="0" borderId="9" xfId="0" applyFont="1" applyFill="1" applyBorder="1" applyAlignment="1">
      <alignment horizontal="left" vertical="center" indent="2"/>
    </xf>
    <xf numFmtId="3" fontId="18" fillId="0" borderId="7" xfId="0" applyNumberFormat="1" applyFont="1" applyFill="1" applyBorder="1" applyAlignment="1">
      <alignment horizontal="right" vertical="center" indent="1"/>
    </xf>
    <xf numFmtId="3" fontId="18" fillId="0" borderId="8" xfId="0" applyNumberFormat="1" applyFont="1" applyFill="1" applyBorder="1" applyAlignment="1">
      <alignment horizontal="right" vertical="center" indent="1"/>
    </xf>
    <xf numFmtId="0" fontId="18" fillId="0" borderId="7" xfId="0" applyFont="1" applyFill="1" applyBorder="1" applyAlignment="1">
      <alignment horizontal="left" vertical="center" indent="2" shrinkToFit="1"/>
    </xf>
    <xf numFmtId="0" fontId="18" fillId="0" borderId="9" xfId="0" applyFont="1" applyFill="1" applyBorder="1" applyAlignment="1">
      <alignment horizontal="left" vertical="center" indent="2" shrinkToFit="1"/>
    </xf>
    <xf numFmtId="0" fontId="18" fillId="0" borderId="7" xfId="0" applyFont="1" applyFill="1" applyBorder="1" applyAlignment="1">
      <alignment horizontal="left" vertical="center" wrapText="1" indent="2"/>
    </xf>
    <xf numFmtId="0" fontId="18" fillId="0" borderId="9" xfId="0" applyFont="1" applyFill="1" applyBorder="1" applyAlignment="1">
      <alignment horizontal="left" vertical="center" wrapText="1" indent="2"/>
    </xf>
    <xf numFmtId="0" fontId="23" fillId="0" borderId="10"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15" xfId="0" applyFont="1" applyBorder="1" applyAlignment="1">
      <alignment horizontal="center" vertical="center" shrinkToFit="1"/>
    </xf>
    <xf numFmtId="0" fontId="16" fillId="0" borderId="7" xfId="0" applyFont="1" applyFill="1" applyBorder="1" applyAlignment="1">
      <alignment horizontal="center" vertical="center"/>
    </xf>
    <xf numFmtId="0" fontId="16" fillId="0" borderId="9"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9" xfId="0" applyFont="1" applyFill="1" applyBorder="1" applyAlignment="1">
      <alignment horizontal="center" vertical="center"/>
    </xf>
    <xf numFmtId="0" fontId="34" fillId="0" borderId="8" xfId="0" applyFont="1" applyFill="1" applyBorder="1" applyAlignment="1">
      <alignment horizontal="center" vertical="center"/>
    </xf>
    <xf numFmtId="0" fontId="3" fillId="0" borderId="0" xfId="0" applyFont="1" applyFill="1" applyBorder="1" applyAlignment="1">
      <alignment horizontal="center" vertical="center"/>
    </xf>
    <xf numFmtId="0" fontId="35" fillId="0" borderId="7" xfId="0" applyFont="1" applyFill="1" applyBorder="1" applyAlignment="1">
      <alignment horizontal="center" vertical="center"/>
    </xf>
    <xf numFmtId="0" fontId="35" fillId="0" borderId="9" xfId="0"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18" fillId="0" borderId="55" xfId="0" applyFont="1" applyFill="1" applyBorder="1" applyAlignment="1">
      <alignment vertical="center" shrinkToFit="1"/>
    </xf>
    <xf numFmtId="0" fontId="18" fillId="0" borderId="56" xfId="0" applyFont="1" applyFill="1" applyBorder="1" applyAlignment="1">
      <alignment vertical="center" shrinkToFit="1"/>
    </xf>
    <xf numFmtId="0" fontId="0" fillId="0" borderId="8" xfId="0" applyFill="1" applyBorder="1" applyAlignment="1">
      <alignment vertical="center" wrapText="1"/>
    </xf>
    <xf numFmtId="0" fontId="0" fillId="0" borderId="57" xfId="0" applyFill="1" applyBorder="1" applyAlignment="1">
      <alignment vertical="center" wrapText="1"/>
    </xf>
    <xf numFmtId="0" fontId="0" fillId="0" borderId="58" xfId="0" applyFill="1" applyBorder="1" applyAlignment="1">
      <alignment vertical="center" wrapText="1"/>
    </xf>
    <xf numFmtId="0" fontId="0" fillId="0" borderId="59" xfId="0" applyFill="1" applyBorder="1" applyAlignment="1">
      <alignment vertical="center" wrapText="1"/>
    </xf>
    <xf numFmtId="0" fontId="44" fillId="0" borderId="7" xfId="0" applyFont="1" applyFill="1" applyBorder="1" applyAlignment="1">
      <alignment horizontal="left" vertical="center" wrapText="1"/>
    </xf>
    <xf numFmtId="0" fontId="44" fillId="0" borderId="9" xfId="0" applyFont="1" applyFill="1" applyBorder="1" applyAlignment="1">
      <alignment horizontal="left" vertical="center"/>
    </xf>
    <xf numFmtId="0" fontId="47" fillId="0" borderId="18" xfId="1" applyFont="1" applyBorder="1" applyAlignment="1">
      <alignment horizontal="center" vertical="center" wrapText="1"/>
    </xf>
    <xf numFmtId="0" fontId="47" fillId="0" borderId="19" xfId="1" applyFont="1" applyBorder="1" applyAlignment="1">
      <alignment horizontal="center" vertical="center" wrapText="1"/>
    </xf>
    <xf numFmtId="3" fontId="51" fillId="0" borderId="0" xfId="1" applyNumberFormat="1" applyFont="1" applyAlignment="1">
      <alignment horizontal="right" vertical="center"/>
    </xf>
    <xf numFmtId="0" fontId="46" fillId="0" borderId="0" xfId="1" applyFont="1" applyAlignment="1">
      <alignment horizontal="center" vertical="center"/>
    </xf>
    <xf numFmtId="0" fontId="45" fillId="0" borderId="0" xfId="1" applyFont="1" applyAlignment="1">
      <alignment horizontal="left" vertical="center" wrapText="1"/>
    </xf>
    <xf numFmtId="3" fontId="49" fillId="0" borderId="0" xfId="1" applyNumberFormat="1" applyFont="1" applyAlignment="1">
      <alignment horizontal="center"/>
    </xf>
  </cellXfs>
  <cellStyles count="3">
    <cellStyle name="パーセント" xfId="2" builtinId="5"/>
    <cellStyle name="標準" xfId="0" builtinId="0"/>
    <cellStyle name="標準 2" xfId="1" xr:uid="{00000000-0005-0000-0000-00000200000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99CC"/>
      <color rgb="FFEFFFEF"/>
      <color rgb="FFFFE5E5"/>
      <color rgb="FFCC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19</xdr:col>
      <xdr:colOff>88900</xdr:colOff>
      <xdr:row>0</xdr:row>
      <xdr:rowOff>50801</xdr:rowOff>
    </xdr:from>
    <xdr:to>
      <xdr:col>29</xdr:col>
      <xdr:colOff>92075</xdr:colOff>
      <xdr:row>1</xdr:row>
      <xdr:rowOff>254000</xdr:rowOff>
    </xdr:to>
    <xdr:sp macro="" textlink="">
      <xdr:nvSpPr>
        <xdr:cNvPr id="2" name="AutoShape 1026">
          <a:extLst>
            <a:ext uri="{FF2B5EF4-FFF2-40B4-BE49-F238E27FC236}">
              <a16:creationId xmlns:a16="http://schemas.microsoft.com/office/drawing/2014/main" id="{00000000-0008-0000-0300-000002000000}"/>
            </a:ext>
          </a:extLst>
        </xdr:cNvPr>
        <xdr:cNvSpPr>
          <a:spLocks noChangeArrowheads="1"/>
        </xdr:cNvSpPr>
      </xdr:nvSpPr>
      <xdr:spPr bwMode="auto">
        <a:xfrm>
          <a:off x="3467100" y="50801"/>
          <a:ext cx="1438275" cy="380999"/>
        </a:xfrm>
        <a:prstGeom prst="roundRect">
          <a:avLst>
            <a:gd name="adj" fmla="val 16667"/>
          </a:avLst>
        </a:prstGeom>
        <a:ln>
          <a:headEnd/>
          <a:tailEnd/>
        </a:ln>
      </xdr:spPr>
      <xdr:style>
        <a:lnRef idx="2">
          <a:schemeClr val="dk1">
            <a:shade val="50000"/>
          </a:schemeClr>
        </a:lnRef>
        <a:fillRef idx="1">
          <a:schemeClr val="dk1"/>
        </a:fillRef>
        <a:effectRef idx="0">
          <a:schemeClr val="dk1"/>
        </a:effectRef>
        <a:fontRef idx="minor">
          <a:schemeClr val="lt1"/>
        </a:fontRef>
      </xdr:style>
      <xdr:txBody>
        <a:bodyPr vertOverflow="clip" wrap="square" lIns="74295" tIns="8890" rIns="74295" bIns="8890" anchor="ctr" upright="1"/>
        <a:lstStyle/>
        <a:p>
          <a:pPr algn="ctr" rtl="0">
            <a:defRPr sz="1000"/>
          </a:pPr>
          <a:r>
            <a:rPr lang="ja-JP" altLang="en-US" sz="2400" b="1" i="0" u="none" strike="noStrike" baseline="0">
              <a:solidFill>
                <a:schemeClr val="bg1"/>
              </a:solidFill>
              <a:latin typeface="BIZ UDPゴシック" panose="020B0400000000000000" pitchFamily="50" charset="-128"/>
              <a:ea typeface="BIZ UDPゴシック" panose="020B0400000000000000" pitchFamily="50" charset="-128"/>
            </a:rPr>
            <a:t>記入例</a:t>
          </a:r>
          <a:endParaRPr lang="ja-JP" altLang="en-US" sz="2400" b="1" i="0" u="none" strike="noStrike" baseline="0">
            <a:solidFill>
              <a:schemeClr val="bg1"/>
            </a:solidFill>
            <a:latin typeface="BIZ UDPゴシック" panose="020B0400000000000000" pitchFamily="50" charset="-128"/>
            <a:ea typeface="BIZ UDPゴシック" panose="020B0400000000000000" pitchFamily="50" charset="-128"/>
            <a:cs typeface="Times New Roman"/>
          </a:endParaRPr>
        </a:p>
        <a:p>
          <a:pPr algn="l" rtl="0">
            <a:defRPr sz="1000"/>
          </a:pPr>
          <a:endParaRPr lang="ja-JP" altLang="en-US" sz="2400" b="1" i="0" u="none" strike="noStrike" baseline="0">
            <a:solidFill>
              <a:schemeClr val="bg1"/>
            </a:solidFill>
            <a:latin typeface="BIZ UDPゴシック" panose="020B0400000000000000" pitchFamily="50" charset="-128"/>
            <a:ea typeface="BIZ UDPゴシック" panose="020B0400000000000000" pitchFamily="50" charset="-128"/>
            <a:cs typeface="Times New Roman"/>
          </a:endParaRPr>
        </a:p>
      </xdr:txBody>
    </xdr:sp>
    <xdr:clientData/>
  </xdr:twoCellAnchor>
  <xdr:twoCellAnchor>
    <xdr:from>
      <xdr:col>20</xdr:col>
      <xdr:colOff>57149</xdr:colOff>
      <xdr:row>19</xdr:row>
      <xdr:rowOff>168276</xdr:rowOff>
    </xdr:from>
    <xdr:to>
      <xdr:col>34</xdr:col>
      <xdr:colOff>38100</xdr:colOff>
      <xdr:row>23</xdr:row>
      <xdr:rowOff>139700</xdr:rowOff>
    </xdr:to>
    <xdr:sp macro="" textlink="">
      <xdr:nvSpPr>
        <xdr:cNvPr id="10" name="角丸四角形吹き出し 9">
          <a:extLst>
            <a:ext uri="{FF2B5EF4-FFF2-40B4-BE49-F238E27FC236}">
              <a16:creationId xmlns:a16="http://schemas.microsoft.com/office/drawing/2014/main" id="{00000000-0008-0000-0300-00000A000000}"/>
            </a:ext>
          </a:extLst>
        </xdr:cNvPr>
        <xdr:cNvSpPr/>
      </xdr:nvSpPr>
      <xdr:spPr>
        <a:xfrm>
          <a:off x="3613149" y="5299076"/>
          <a:ext cx="2228851" cy="682624"/>
        </a:xfrm>
        <a:prstGeom prst="wedgeRoundRectCallout">
          <a:avLst>
            <a:gd name="adj1" fmla="val -81485"/>
            <a:gd name="adj2" fmla="val -51541"/>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en-US" sz="1100">
              <a:solidFill>
                <a:sysClr val="windowText" lastClr="000000"/>
              </a:solidFill>
              <a:effectLst/>
              <a:latin typeface="+mn-lt"/>
              <a:ea typeface="+mn-ea"/>
              <a:cs typeface="+mn-cs"/>
            </a:rPr>
            <a:t>校区・学校園番号を入れると、</a:t>
          </a:r>
          <a:r>
            <a:rPr kumimoji="1" lang="ja-JP" altLang="ja-JP" sz="1100">
              <a:solidFill>
                <a:sysClr val="windowText" lastClr="000000"/>
              </a:solidFill>
              <a:effectLst/>
              <a:latin typeface="+mn-lt"/>
              <a:ea typeface="+mn-ea"/>
              <a:cs typeface="+mn-cs"/>
            </a:rPr>
            <a:t>自動入力されます。</a:t>
          </a:r>
          <a:endParaRPr lang="ja-JP" altLang="ja-JP">
            <a:solidFill>
              <a:sysClr val="windowText" lastClr="000000"/>
            </a:solidFill>
            <a:effectLst/>
          </a:endParaRPr>
        </a:p>
      </xdr:txBody>
    </xdr:sp>
    <xdr:clientData/>
  </xdr:twoCellAnchor>
  <xdr:twoCellAnchor>
    <xdr:from>
      <xdr:col>0</xdr:col>
      <xdr:colOff>114300</xdr:colOff>
      <xdr:row>24</xdr:row>
      <xdr:rowOff>0</xdr:rowOff>
    </xdr:from>
    <xdr:to>
      <xdr:col>19</xdr:col>
      <xdr:colOff>114300</xdr:colOff>
      <xdr:row>28</xdr:row>
      <xdr:rowOff>63500</xdr:rowOff>
    </xdr:to>
    <xdr:sp macro="" textlink="">
      <xdr:nvSpPr>
        <xdr:cNvPr id="12" name="角丸四角形吹き出し 11">
          <a:extLst>
            <a:ext uri="{FF2B5EF4-FFF2-40B4-BE49-F238E27FC236}">
              <a16:creationId xmlns:a16="http://schemas.microsoft.com/office/drawing/2014/main" id="{00000000-0008-0000-0300-00000C000000}"/>
            </a:ext>
          </a:extLst>
        </xdr:cNvPr>
        <xdr:cNvSpPr/>
      </xdr:nvSpPr>
      <xdr:spPr>
        <a:xfrm>
          <a:off x="114300" y="5537200"/>
          <a:ext cx="3378200" cy="774700"/>
        </a:xfrm>
        <a:prstGeom prst="wedgeRoundRectCallout">
          <a:avLst>
            <a:gd name="adj1" fmla="val -34849"/>
            <a:gd name="adj2" fmla="val -152427"/>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a:solidFill>
                <a:sysClr val="windowText" lastClr="000000"/>
              </a:solidFill>
            </a:rPr>
            <a:t>中学校区は２桁の校区番号を、</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各学校園は３桁または４桁の学校園番号を記入してください。</a:t>
          </a:r>
        </a:p>
      </xdr:txBody>
    </xdr:sp>
    <xdr:clientData/>
  </xdr:twoCellAnchor>
  <xdr:twoCellAnchor>
    <xdr:from>
      <xdr:col>7</xdr:col>
      <xdr:colOff>25400</xdr:colOff>
      <xdr:row>7</xdr:row>
      <xdr:rowOff>95250</xdr:rowOff>
    </xdr:from>
    <xdr:to>
      <xdr:col>17</xdr:col>
      <xdr:colOff>165100</xdr:colOff>
      <xdr:row>9</xdr:row>
      <xdr:rowOff>0</xdr:rowOff>
    </xdr:to>
    <xdr:sp macro="" textlink="">
      <xdr:nvSpPr>
        <xdr:cNvPr id="8" name="線吹き出し 1 (枠付き) 7">
          <a:extLst>
            <a:ext uri="{FF2B5EF4-FFF2-40B4-BE49-F238E27FC236}">
              <a16:creationId xmlns:a16="http://schemas.microsoft.com/office/drawing/2014/main" id="{00000000-0008-0000-0300-000008000000}"/>
            </a:ext>
          </a:extLst>
        </xdr:cNvPr>
        <xdr:cNvSpPr/>
      </xdr:nvSpPr>
      <xdr:spPr>
        <a:xfrm>
          <a:off x="1270000" y="1784350"/>
          <a:ext cx="1917700" cy="565150"/>
        </a:xfrm>
        <a:prstGeom prst="borderCallout1">
          <a:avLst>
            <a:gd name="adj1" fmla="val 53088"/>
            <a:gd name="adj2" fmla="val 100220"/>
            <a:gd name="adj3" fmla="val -4401"/>
            <a:gd name="adj4" fmla="val 119788"/>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a:solidFill>
                <a:sysClr val="windowText" lastClr="000000"/>
              </a:solidFill>
            </a:rPr>
            <a:t>基本情報入力シートの情報が自動入力されます。</a:t>
          </a:r>
        </a:p>
      </xdr:txBody>
    </xdr:sp>
    <xdr:clientData/>
  </xdr:twoCellAnchor>
  <xdr:twoCellAnchor>
    <xdr:from>
      <xdr:col>4</xdr:col>
      <xdr:colOff>165100</xdr:colOff>
      <xdr:row>7</xdr:row>
      <xdr:rowOff>139700</xdr:rowOff>
    </xdr:from>
    <xdr:to>
      <xdr:col>7</xdr:col>
      <xdr:colOff>25400</xdr:colOff>
      <xdr:row>8</xdr:row>
      <xdr:rowOff>73025</xdr:rowOff>
    </xdr:to>
    <xdr:cxnSp macro="">
      <xdr:nvCxnSpPr>
        <xdr:cNvPr id="4" name="直線コネクタ 3">
          <a:extLst>
            <a:ext uri="{FF2B5EF4-FFF2-40B4-BE49-F238E27FC236}">
              <a16:creationId xmlns:a16="http://schemas.microsoft.com/office/drawing/2014/main" id="{00000000-0008-0000-0300-000004000000}"/>
            </a:ext>
          </a:extLst>
        </xdr:cNvPr>
        <xdr:cNvCxnSpPr>
          <a:endCxn id="8" idx="2"/>
        </xdr:cNvCxnSpPr>
      </xdr:nvCxnSpPr>
      <xdr:spPr>
        <a:xfrm>
          <a:off x="876300" y="1828800"/>
          <a:ext cx="393700" cy="23812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1114425</xdr:colOff>
      <xdr:row>2</xdr:row>
      <xdr:rowOff>95250</xdr:rowOff>
    </xdr:from>
    <xdr:to>
      <xdr:col>6</xdr:col>
      <xdr:colOff>1371600</xdr:colOff>
      <xdr:row>3</xdr:row>
      <xdr:rowOff>266700</xdr:rowOff>
    </xdr:to>
    <xdr:sp macro="" textlink="">
      <xdr:nvSpPr>
        <xdr:cNvPr id="2" name="線吹き出し 1 (枠付き) 1">
          <a:extLst>
            <a:ext uri="{FF2B5EF4-FFF2-40B4-BE49-F238E27FC236}">
              <a16:creationId xmlns:a16="http://schemas.microsoft.com/office/drawing/2014/main" id="{5A14C69A-C864-4460-9A04-12786C91389E}"/>
            </a:ext>
          </a:extLst>
        </xdr:cNvPr>
        <xdr:cNvSpPr/>
      </xdr:nvSpPr>
      <xdr:spPr>
        <a:xfrm>
          <a:off x="4295775" y="714375"/>
          <a:ext cx="1752600" cy="466725"/>
        </a:xfrm>
        <a:prstGeom prst="borderCallout1">
          <a:avLst>
            <a:gd name="adj1" fmla="val 48149"/>
            <a:gd name="adj2" fmla="val 99563"/>
            <a:gd name="adj3" fmla="val 13110"/>
            <a:gd name="adj4" fmla="val 16820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effectLst/>
              <a:latin typeface="+mn-lt"/>
              <a:ea typeface="+mn-ea"/>
              <a:cs typeface="+mn-cs"/>
            </a:rPr>
            <a:t>基本情報入力シートの情報が、自動入力されます。</a:t>
          </a:r>
          <a:endParaRPr lang="ja-JP" altLang="ja-JP" sz="900">
            <a:solidFill>
              <a:schemeClr val="tx1"/>
            </a:solidFill>
            <a:effectLst/>
          </a:endParaRPr>
        </a:p>
      </xdr:txBody>
    </xdr:sp>
    <xdr:clientData/>
  </xdr:twoCellAnchor>
  <xdr:twoCellAnchor>
    <xdr:from>
      <xdr:col>4</xdr:col>
      <xdr:colOff>28575</xdr:colOff>
      <xdr:row>2</xdr:row>
      <xdr:rowOff>114300</xdr:rowOff>
    </xdr:from>
    <xdr:to>
      <xdr:col>5</xdr:col>
      <xdr:colOff>1114425</xdr:colOff>
      <xdr:row>3</xdr:row>
      <xdr:rowOff>33338</xdr:rowOff>
    </xdr:to>
    <xdr:cxnSp macro="">
      <xdr:nvCxnSpPr>
        <xdr:cNvPr id="3" name="直線コネクタ 2">
          <a:extLst>
            <a:ext uri="{FF2B5EF4-FFF2-40B4-BE49-F238E27FC236}">
              <a16:creationId xmlns:a16="http://schemas.microsoft.com/office/drawing/2014/main" id="{7965E31E-4AE1-4BE4-96A9-A07032831F4C}"/>
            </a:ext>
          </a:extLst>
        </xdr:cNvPr>
        <xdr:cNvCxnSpPr>
          <a:endCxn id="2" idx="2"/>
        </xdr:cNvCxnSpPr>
      </xdr:nvCxnSpPr>
      <xdr:spPr>
        <a:xfrm>
          <a:off x="2667000" y="733425"/>
          <a:ext cx="1628775" cy="214313"/>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142874</xdr:colOff>
      <xdr:row>5</xdr:row>
      <xdr:rowOff>85725</xdr:rowOff>
    </xdr:from>
    <xdr:ext cx="5943601" cy="400050"/>
    <xdr:sp macro="" textlink="">
      <xdr:nvSpPr>
        <xdr:cNvPr id="4" name="テキスト ボックス 3">
          <a:extLst>
            <a:ext uri="{FF2B5EF4-FFF2-40B4-BE49-F238E27FC236}">
              <a16:creationId xmlns:a16="http://schemas.microsoft.com/office/drawing/2014/main" id="{76716A98-C5FC-49F0-93D8-8145630C3458}"/>
            </a:ext>
          </a:extLst>
        </xdr:cNvPr>
        <xdr:cNvSpPr txBox="1"/>
      </xdr:nvSpPr>
      <xdr:spPr>
        <a:xfrm>
          <a:off x="2781299" y="1428750"/>
          <a:ext cx="5943601" cy="400050"/>
        </a:xfrm>
        <a:prstGeom prst="roundRect">
          <a:avLst>
            <a:gd name="adj" fmla="val 29157"/>
          </a:avLst>
        </a:prstGeom>
        <a:solidFill>
          <a:sysClr val="window" lastClr="FFFFFF"/>
        </a:solidFill>
        <a:ln w="31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solidFill>
                <a:sysClr val="windowText" lastClr="000000"/>
              </a:solidFill>
            </a:rPr>
            <a:t>各中学校区で立てている中学校区教育ビジョン（市教育委員会に提出）を記入する。</a:t>
          </a:r>
        </a:p>
      </xdr:txBody>
    </xdr:sp>
    <xdr:clientData/>
  </xdr:oneCellAnchor>
  <xdr:oneCellAnchor>
    <xdr:from>
      <xdr:col>4</xdr:col>
      <xdr:colOff>164722</xdr:colOff>
      <xdr:row>6</xdr:row>
      <xdr:rowOff>180975</xdr:rowOff>
    </xdr:from>
    <xdr:ext cx="5921753" cy="409575"/>
    <xdr:sp macro="" textlink="">
      <xdr:nvSpPr>
        <xdr:cNvPr id="5" name="テキスト ボックス 4">
          <a:extLst>
            <a:ext uri="{FF2B5EF4-FFF2-40B4-BE49-F238E27FC236}">
              <a16:creationId xmlns:a16="http://schemas.microsoft.com/office/drawing/2014/main" id="{7C2ABDBE-7DBD-4C2F-B29C-CD10F493C1E5}"/>
            </a:ext>
          </a:extLst>
        </xdr:cNvPr>
        <xdr:cNvSpPr txBox="1"/>
      </xdr:nvSpPr>
      <xdr:spPr>
        <a:xfrm>
          <a:off x="2803147" y="2076450"/>
          <a:ext cx="5921753" cy="409575"/>
        </a:xfrm>
        <a:prstGeom prst="roundRect">
          <a:avLst>
            <a:gd name="adj" fmla="val 29157"/>
          </a:avLst>
        </a:prstGeom>
        <a:solidFill>
          <a:schemeClr val="bg1"/>
        </a:solidFill>
        <a:ln w="31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000"/>
            <a:t>「中学校区教育ビジョン」を踏まえて、「伸ばしたい子どもの具体的な力」について記入する。</a:t>
          </a:r>
        </a:p>
      </xdr:txBody>
    </xdr:sp>
    <xdr:clientData/>
  </xdr:oneCellAnchor>
  <xdr:oneCellAnchor>
    <xdr:from>
      <xdr:col>5</xdr:col>
      <xdr:colOff>180975</xdr:colOff>
      <xdr:row>8</xdr:row>
      <xdr:rowOff>314325</xdr:rowOff>
    </xdr:from>
    <xdr:ext cx="3343274" cy="471051"/>
    <xdr:sp macro="" textlink="">
      <xdr:nvSpPr>
        <xdr:cNvPr id="6" name="テキスト ボックス 5">
          <a:extLst>
            <a:ext uri="{FF2B5EF4-FFF2-40B4-BE49-F238E27FC236}">
              <a16:creationId xmlns:a16="http://schemas.microsoft.com/office/drawing/2014/main" id="{E905FBD1-EA1B-45A0-AC3B-EB73647FA62C}"/>
            </a:ext>
          </a:extLst>
        </xdr:cNvPr>
        <xdr:cNvSpPr txBox="1"/>
      </xdr:nvSpPr>
      <xdr:spPr>
        <a:xfrm>
          <a:off x="3362325" y="3324225"/>
          <a:ext cx="3343274" cy="471051"/>
        </a:xfrm>
        <a:prstGeom prst="wedgeRoundRectCallout">
          <a:avLst>
            <a:gd name="adj1" fmla="val -55876"/>
            <a:gd name="adj2" fmla="val -645"/>
            <a:gd name="adj3" fmla="val 16667"/>
          </a:avLst>
        </a:prstGeom>
        <a:solidFill>
          <a:schemeClr val="bg1"/>
        </a:solidFill>
        <a:ln w="31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ja-JP" altLang="en-US" sz="1000"/>
            <a:t>選択したカテゴリー以外に関連するカテゴリーがある場合は、カテゴリー番号を記入する。</a:t>
          </a:r>
        </a:p>
      </xdr:txBody>
    </xdr:sp>
    <xdr:clientData/>
  </xdr:oneCellAnchor>
  <xdr:oneCellAnchor>
    <xdr:from>
      <xdr:col>5</xdr:col>
      <xdr:colOff>19050</xdr:colOff>
      <xdr:row>9</xdr:row>
      <xdr:rowOff>190500</xdr:rowOff>
    </xdr:from>
    <xdr:ext cx="6210300" cy="685799"/>
    <xdr:sp macro="" textlink="">
      <xdr:nvSpPr>
        <xdr:cNvPr id="7" name="テキスト ボックス 6">
          <a:extLst>
            <a:ext uri="{FF2B5EF4-FFF2-40B4-BE49-F238E27FC236}">
              <a16:creationId xmlns:a16="http://schemas.microsoft.com/office/drawing/2014/main" id="{BF9756F7-7934-4364-A145-C964C24C6D72}"/>
            </a:ext>
          </a:extLst>
        </xdr:cNvPr>
        <xdr:cNvSpPr txBox="1"/>
      </xdr:nvSpPr>
      <xdr:spPr>
        <a:xfrm>
          <a:off x="3200400" y="4410075"/>
          <a:ext cx="6210300" cy="685799"/>
        </a:xfrm>
        <a:prstGeom prst="roundRect">
          <a:avLst>
            <a:gd name="adj" fmla="val 17906"/>
          </a:avLst>
        </a:prstGeom>
        <a:solidFill>
          <a:schemeClr val="bg1"/>
        </a:solidFill>
        <a:ln w="31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tIns="36000" bIns="36000" rtlCol="0" anchor="ctr">
          <a:noAutofit/>
        </a:bodyPr>
        <a:lstStyle/>
        <a:p>
          <a:r>
            <a:rPr kumimoji="1" lang="ja-JP" altLang="en-US" sz="1000">
              <a:solidFill>
                <a:sysClr val="windowText" lastClr="000000"/>
              </a:solidFill>
              <a:latin typeface="+mn-ea"/>
              <a:ea typeface="+mn-ea"/>
            </a:rPr>
            <a:t>「伸ばしたい子どもの具体的な力」を育むためにどのような取組（事業）を実施するかを記入する。</a:t>
          </a:r>
          <a:endParaRPr kumimoji="1" lang="en-US" altLang="ja-JP" sz="1000">
            <a:solidFill>
              <a:sysClr val="windowText" lastClr="000000"/>
            </a:solidFill>
            <a:latin typeface="+mn-ea"/>
            <a:ea typeface="+mn-ea"/>
          </a:endParaRPr>
        </a:p>
      </xdr:txBody>
    </xdr:sp>
    <xdr:clientData/>
  </xdr:oneCellAnchor>
  <xdr:oneCellAnchor>
    <xdr:from>
      <xdr:col>7</xdr:col>
      <xdr:colOff>180975</xdr:colOff>
      <xdr:row>24</xdr:row>
      <xdr:rowOff>66675</xdr:rowOff>
    </xdr:from>
    <xdr:ext cx="1656000" cy="471051"/>
    <xdr:sp macro="" textlink="">
      <xdr:nvSpPr>
        <xdr:cNvPr id="8" name="テキスト ボックス 7">
          <a:extLst>
            <a:ext uri="{FF2B5EF4-FFF2-40B4-BE49-F238E27FC236}">
              <a16:creationId xmlns:a16="http://schemas.microsoft.com/office/drawing/2014/main" id="{01339003-35A0-4848-9B4A-0FA4240A0F54}"/>
            </a:ext>
          </a:extLst>
        </xdr:cNvPr>
        <xdr:cNvSpPr txBox="1"/>
      </xdr:nvSpPr>
      <xdr:spPr>
        <a:xfrm>
          <a:off x="7419975" y="22183725"/>
          <a:ext cx="1656000" cy="471051"/>
        </a:xfrm>
        <a:prstGeom prst="wedgeRoundRectCallout">
          <a:avLst>
            <a:gd name="adj1" fmla="val -64310"/>
            <a:gd name="adj2" fmla="val -39201"/>
            <a:gd name="adj3" fmla="val 16667"/>
          </a:avLst>
        </a:prstGeom>
        <a:solidFill>
          <a:schemeClr val="bg1"/>
        </a:solidFill>
        <a:ln w="31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Ins="0" rtlCol="0" anchor="ctr">
          <a:spAutoFit/>
        </a:bodyPr>
        <a:lstStyle/>
        <a:p>
          <a:r>
            <a:rPr kumimoji="1" lang="ja-JP" altLang="en-US" sz="1000"/>
            <a:t>受入希望人数をプルダウンで選択する。</a:t>
          </a:r>
        </a:p>
      </xdr:txBody>
    </xdr:sp>
    <xdr:clientData/>
  </xdr:oneCellAnchor>
  <xdr:oneCellAnchor>
    <xdr:from>
      <xdr:col>4</xdr:col>
      <xdr:colOff>514350</xdr:colOff>
      <xdr:row>10</xdr:row>
      <xdr:rowOff>447675</xdr:rowOff>
    </xdr:from>
    <xdr:ext cx="6296025" cy="2495550"/>
    <xdr:sp macro="" textlink="">
      <xdr:nvSpPr>
        <xdr:cNvPr id="9" name="テキスト ボックス 8">
          <a:extLst>
            <a:ext uri="{FF2B5EF4-FFF2-40B4-BE49-F238E27FC236}">
              <a16:creationId xmlns:a16="http://schemas.microsoft.com/office/drawing/2014/main" id="{F96CD288-2B47-453C-98A3-1B14D7438393}"/>
            </a:ext>
          </a:extLst>
        </xdr:cNvPr>
        <xdr:cNvSpPr txBox="1"/>
      </xdr:nvSpPr>
      <xdr:spPr>
        <a:xfrm>
          <a:off x="3152775" y="5876925"/>
          <a:ext cx="6296025" cy="2495550"/>
        </a:xfrm>
        <a:prstGeom prst="roundRect">
          <a:avLst>
            <a:gd name="adj" fmla="val 17906"/>
          </a:avLst>
        </a:prstGeom>
        <a:solidFill>
          <a:schemeClr val="accent1">
            <a:lumMod val="60000"/>
            <a:lumOff val="40000"/>
          </a:schemeClr>
        </a:solidFill>
        <a:ln/>
      </xdr:spPr>
      <xdr:style>
        <a:lnRef idx="3">
          <a:schemeClr val="lt1"/>
        </a:lnRef>
        <a:fillRef idx="1">
          <a:schemeClr val="accent5"/>
        </a:fillRef>
        <a:effectRef idx="1">
          <a:schemeClr val="accent5"/>
        </a:effectRef>
        <a:fontRef idx="minor">
          <a:schemeClr val="lt1"/>
        </a:fontRef>
      </xdr:style>
      <xdr:txBody>
        <a:bodyPr vertOverflow="clip" horzOverflow="clip" wrap="square" tIns="36000" bIns="36000" rtlCol="0" anchor="ctr">
          <a:noAutofit/>
        </a:bodyPr>
        <a:lstStyle/>
        <a:p>
          <a:pPr algn="ctr"/>
          <a:r>
            <a:rPr kumimoji="1" lang="ja-JP" altLang="en-US" sz="2400">
              <a:ln>
                <a:solidFill>
                  <a:schemeClr val="bg1"/>
                </a:solidFill>
              </a:ln>
              <a:solidFill>
                <a:schemeClr val="bg1"/>
              </a:solidFill>
              <a:latin typeface="HGP創英角ﾎﾟｯﾌﾟ体" panose="040B0A00000000000000" pitchFamily="50" charset="-128"/>
              <a:ea typeface="HGP創英角ﾎﾟｯﾌﾟ体" panose="040B0A00000000000000" pitchFamily="50" charset="-128"/>
            </a:rPr>
            <a:t>☆作成時ご注意ください☆</a:t>
          </a:r>
          <a:endParaRPr kumimoji="1" lang="en-US" altLang="ja-JP" sz="2400">
            <a:ln>
              <a:solidFill>
                <a:schemeClr val="bg1"/>
              </a:solidFill>
            </a:ln>
            <a:solidFill>
              <a:schemeClr val="bg1"/>
            </a:solidFill>
            <a:latin typeface="HGP創英角ﾎﾟｯﾌﾟ体" panose="040B0A00000000000000" pitchFamily="50" charset="-128"/>
            <a:ea typeface="HGP創英角ﾎﾟｯﾌﾟ体" panose="040B0A00000000000000" pitchFamily="50" charset="-128"/>
          </a:endParaRPr>
        </a:p>
        <a:p>
          <a:pPr algn="ctr"/>
          <a:endParaRPr kumimoji="1" lang="en-US" altLang="ja-JP" sz="2400">
            <a:ln>
              <a:solidFill>
                <a:schemeClr val="bg1"/>
              </a:solidFill>
            </a:ln>
            <a:solidFill>
              <a:schemeClr val="bg1"/>
            </a:solidFill>
            <a:latin typeface="HGP創英角ﾎﾟｯﾌﾟ体" panose="040B0A00000000000000" pitchFamily="50" charset="-128"/>
            <a:ea typeface="HGP創英角ﾎﾟｯﾌﾟ体" panose="040B0A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a:ln>
                <a:solidFill>
                  <a:schemeClr val="bg1"/>
                </a:solidFill>
              </a:ln>
              <a:solidFill>
                <a:schemeClr val="bg1"/>
              </a:solidFill>
              <a:effectLst/>
              <a:latin typeface="HGP創英角ﾎﾟｯﾌﾟ体" panose="040B0A00000000000000" pitchFamily="50" charset="-128"/>
              <a:ea typeface="HGP創英角ﾎﾟｯﾌﾟ体" panose="040B0A00000000000000" pitchFamily="50" charset="-128"/>
              <a:cs typeface="+mn-cs"/>
            </a:rPr>
            <a:t>手引きの</a:t>
          </a:r>
          <a:r>
            <a:rPr kumimoji="1" lang="ja-JP" altLang="ja-JP" sz="2400">
              <a:ln>
                <a:solidFill>
                  <a:schemeClr val="bg1"/>
                </a:solidFill>
              </a:ln>
              <a:solidFill>
                <a:schemeClr val="bg1"/>
              </a:solidFill>
              <a:effectLst/>
              <a:latin typeface="HGP創英角ﾎﾟｯﾌﾟ体" panose="040B0A00000000000000" pitchFamily="50" charset="-128"/>
              <a:ea typeface="HGP創英角ﾎﾟｯﾌﾟ体" panose="040B0A00000000000000" pitchFamily="50" charset="-128"/>
              <a:cs typeface="+mn-cs"/>
            </a:rPr>
            <a:t>見本は協議会用となっていますが、運営委員会用の様式もあります。</a:t>
          </a:r>
          <a:endParaRPr lang="ja-JP" altLang="ja-JP" sz="2400">
            <a:ln>
              <a:solidFill>
                <a:schemeClr val="bg1"/>
              </a:solidFill>
            </a:ln>
            <a:solidFill>
              <a:schemeClr val="bg1"/>
            </a:solidFill>
            <a:effectLst/>
            <a:latin typeface="HGP創英角ﾎﾟｯﾌﾟ体" panose="040B0A00000000000000" pitchFamily="50" charset="-128"/>
            <a:ea typeface="HGP創英角ﾎﾟｯﾌﾟ体" panose="040B0A00000000000000" pitchFamily="50" charset="-128"/>
          </a:endParaRPr>
        </a:p>
        <a:p>
          <a:endParaRPr kumimoji="1" lang="en-US" altLang="ja-JP" sz="2400">
            <a:ln>
              <a:solidFill>
                <a:schemeClr val="bg1"/>
              </a:solidFill>
            </a:ln>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219075</xdr:colOff>
      <xdr:row>7</xdr:row>
      <xdr:rowOff>257175</xdr:rowOff>
    </xdr:from>
    <xdr:to>
      <xdr:col>2</xdr:col>
      <xdr:colOff>295274</xdr:colOff>
      <xdr:row>9</xdr:row>
      <xdr:rowOff>152400</xdr:rowOff>
    </xdr:to>
    <xdr:sp macro="" textlink="">
      <xdr:nvSpPr>
        <xdr:cNvPr id="6" name="線吹き出し 1 (枠付き) 5">
          <a:extLst>
            <a:ext uri="{FF2B5EF4-FFF2-40B4-BE49-F238E27FC236}">
              <a16:creationId xmlns:a16="http://schemas.microsoft.com/office/drawing/2014/main" id="{00000000-0008-0000-0800-000006000000}"/>
            </a:ext>
          </a:extLst>
        </xdr:cNvPr>
        <xdr:cNvSpPr/>
      </xdr:nvSpPr>
      <xdr:spPr>
        <a:xfrm>
          <a:off x="219075" y="1647825"/>
          <a:ext cx="1819274" cy="504825"/>
        </a:xfrm>
        <a:prstGeom prst="borderCallout1">
          <a:avLst>
            <a:gd name="adj1" fmla="val 39410"/>
            <a:gd name="adj2" fmla="val 99884"/>
            <a:gd name="adj3" fmla="val -15132"/>
            <a:gd name="adj4" fmla="val 118867"/>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eaLnBrk="1" fontAlgn="auto" latinLnBrk="0" hangingPunct="1"/>
          <a:r>
            <a:rPr kumimoji="1" lang="ja-JP" altLang="ja-JP" sz="1000">
              <a:solidFill>
                <a:schemeClr val="tx1"/>
              </a:solidFill>
              <a:effectLst/>
              <a:latin typeface="+mn-lt"/>
              <a:ea typeface="+mn-ea"/>
              <a:cs typeface="+mn-cs"/>
            </a:rPr>
            <a:t>基本情報入力シートの情報が、自動入力されます。</a:t>
          </a:r>
          <a:endParaRPr lang="ja-JP" altLang="ja-JP" sz="1000">
            <a:solidFill>
              <a:schemeClr val="tx1"/>
            </a:solidFill>
            <a:effectLst/>
          </a:endParaRPr>
        </a:p>
      </xdr:txBody>
    </xdr:sp>
    <xdr:clientData/>
  </xdr:twoCellAnchor>
  <xdr:twoCellAnchor>
    <xdr:from>
      <xdr:col>0</xdr:col>
      <xdr:colOff>57150</xdr:colOff>
      <xdr:row>7</xdr:row>
      <xdr:rowOff>57150</xdr:rowOff>
    </xdr:from>
    <xdr:to>
      <xdr:col>0</xdr:col>
      <xdr:colOff>219075</xdr:colOff>
      <xdr:row>8</xdr:row>
      <xdr:rowOff>204788</xdr:rowOff>
    </xdr:to>
    <xdr:cxnSp macro="">
      <xdr:nvCxnSpPr>
        <xdr:cNvPr id="7" name="直線コネクタ 6">
          <a:extLst>
            <a:ext uri="{FF2B5EF4-FFF2-40B4-BE49-F238E27FC236}">
              <a16:creationId xmlns:a16="http://schemas.microsoft.com/office/drawing/2014/main" id="{00000000-0008-0000-0800-000007000000}"/>
            </a:ext>
          </a:extLst>
        </xdr:cNvPr>
        <xdr:cNvCxnSpPr>
          <a:endCxn id="6" idx="2"/>
        </xdr:cNvCxnSpPr>
      </xdr:nvCxnSpPr>
      <xdr:spPr>
        <a:xfrm>
          <a:off x="57150" y="1447800"/>
          <a:ext cx="161925" cy="452438"/>
        </a:xfrm>
        <a:prstGeom prst="line">
          <a:avLst/>
        </a:prstGeom>
        <a:ln w="19050">
          <a:solidFill>
            <a:srgbClr val="0070C0"/>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266700</xdr:colOff>
      <xdr:row>0</xdr:row>
      <xdr:rowOff>19050</xdr:rowOff>
    </xdr:from>
    <xdr:to>
      <xdr:col>4</xdr:col>
      <xdr:colOff>676275</xdr:colOff>
      <xdr:row>1</xdr:row>
      <xdr:rowOff>228599</xdr:rowOff>
    </xdr:to>
    <xdr:sp macro="" textlink="">
      <xdr:nvSpPr>
        <xdr:cNvPr id="5" name="AutoShape 1026">
          <a:extLst>
            <a:ext uri="{FF2B5EF4-FFF2-40B4-BE49-F238E27FC236}">
              <a16:creationId xmlns:a16="http://schemas.microsoft.com/office/drawing/2014/main" id="{00000000-0008-0000-0800-000005000000}"/>
            </a:ext>
          </a:extLst>
        </xdr:cNvPr>
        <xdr:cNvSpPr>
          <a:spLocks noChangeArrowheads="1"/>
        </xdr:cNvSpPr>
      </xdr:nvSpPr>
      <xdr:spPr bwMode="auto">
        <a:xfrm>
          <a:off x="2686050" y="19050"/>
          <a:ext cx="1085850" cy="380999"/>
        </a:xfrm>
        <a:prstGeom prst="roundRect">
          <a:avLst>
            <a:gd name="adj" fmla="val 16667"/>
          </a:avLst>
        </a:prstGeom>
        <a:ln>
          <a:headEnd/>
          <a:tailEnd/>
        </a:ln>
      </xdr:spPr>
      <xdr:style>
        <a:lnRef idx="2">
          <a:schemeClr val="dk1">
            <a:shade val="50000"/>
          </a:schemeClr>
        </a:lnRef>
        <a:fillRef idx="1">
          <a:schemeClr val="dk1"/>
        </a:fillRef>
        <a:effectRef idx="0">
          <a:schemeClr val="dk1"/>
        </a:effectRef>
        <a:fontRef idx="minor">
          <a:schemeClr val="lt1"/>
        </a:fontRef>
      </xdr:style>
      <xdr:txBody>
        <a:bodyPr vertOverflow="clip" wrap="square" lIns="74295" tIns="8890" rIns="74295" bIns="8890" anchor="ctr" upright="1"/>
        <a:lstStyle/>
        <a:p>
          <a:pPr algn="ctr" rtl="0">
            <a:defRPr sz="1000"/>
          </a:pPr>
          <a:r>
            <a:rPr lang="ja-JP" altLang="en-US" sz="2000" b="1" i="0" u="none" strike="noStrike" baseline="0">
              <a:solidFill>
                <a:schemeClr val="bg1"/>
              </a:solidFill>
              <a:latin typeface="BIZ UDPゴシック" panose="020B0400000000000000" pitchFamily="50" charset="-128"/>
              <a:ea typeface="BIZ UDPゴシック" panose="020B0400000000000000" pitchFamily="50" charset="-128"/>
            </a:rPr>
            <a:t>記入例</a:t>
          </a:r>
          <a:endParaRPr lang="ja-JP" altLang="en-US" sz="2000" b="1" i="0" u="none" strike="noStrike" baseline="0">
            <a:solidFill>
              <a:schemeClr val="bg1"/>
            </a:solidFill>
            <a:latin typeface="BIZ UDPゴシック" panose="020B0400000000000000" pitchFamily="50" charset="-128"/>
            <a:ea typeface="BIZ UDPゴシック" panose="020B0400000000000000" pitchFamily="50" charset="-128"/>
            <a:cs typeface="Times New Roman"/>
          </a:endParaRPr>
        </a:p>
        <a:p>
          <a:pPr algn="l" rtl="0">
            <a:defRPr sz="1000"/>
          </a:pPr>
          <a:endParaRPr lang="ja-JP" altLang="en-US" sz="2000" b="1" i="0" u="none" strike="noStrike" baseline="0">
            <a:solidFill>
              <a:schemeClr val="bg1"/>
            </a:solidFill>
            <a:latin typeface="BIZ UDPゴシック" panose="020B0400000000000000" pitchFamily="50" charset="-128"/>
            <a:ea typeface="BIZ UDPゴシック" panose="020B0400000000000000" pitchFamily="50" charset="-128"/>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352425</xdr:colOff>
      <xdr:row>0</xdr:row>
      <xdr:rowOff>0</xdr:rowOff>
    </xdr:from>
    <xdr:to>
      <xdr:col>4</xdr:col>
      <xdr:colOff>704850</xdr:colOff>
      <xdr:row>1</xdr:row>
      <xdr:rowOff>209549</xdr:rowOff>
    </xdr:to>
    <xdr:sp macro="" textlink="">
      <xdr:nvSpPr>
        <xdr:cNvPr id="2" name="AutoShape 1026">
          <a:extLst>
            <a:ext uri="{FF2B5EF4-FFF2-40B4-BE49-F238E27FC236}">
              <a16:creationId xmlns:a16="http://schemas.microsoft.com/office/drawing/2014/main" id="{00000000-0008-0000-0A00-000002000000}"/>
            </a:ext>
          </a:extLst>
        </xdr:cNvPr>
        <xdr:cNvSpPr>
          <a:spLocks noChangeArrowheads="1"/>
        </xdr:cNvSpPr>
      </xdr:nvSpPr>
      <xdr:spPr bwMode="auto">
        <a:xfrm>
          <a:off x="2990850" y="0"/>
          <a:ext cx="1085850" cy="380999"/>
        </a:xfrm>
        <a:prstGeom prst="roundRect">
          <a:avLst>
            <a:gd name="adj" fmla="val 16667"/>
          </a:avLst>
        </a:prstGeom>
        <a:ln>
          <a:headEnd/>
          <a:tailEnd/>
        </a:ln>
      </xdr:spPr>
      <xdr:style>
        <a:lnRef idx="2">
          <a:schemeClr val="dk1">
            <a:shade val="50000"/>
          </a:schemeClr>
        </a:lnRef>
        <a:fillRef idx="1">
          <a:schemeClr val="dk1"/>
        </a:fillRef>
        <a:effectRef idx="0">
          <a:schemeClr val="dk1"/>
        </a:effectRef>
        <a:fontRef idx="minor">
          <a:schemeClr val="lt1"/>
        </a:fontRef>
      </xdr:style>
      <xdr:txBody>
        <a:bodyPr vertOverflow="clip" wrap="square" lIns="74295" tIns="8890" rIns="74295" bIns="8890" anchor="ctr" upright="1"/>
        <a:lstStyle/>
        <a:p>
          <a:pPr algn="ctr" rtl="0">
            <a:defRPr sz="1000"/>
          </a:pPr>
          <a:r>
            <a:rPr lang="ja-JP" altLang="en-US" sz="2000" b="1" i="0" u="none" strike="noStrike" baseline="0">
              <a:solidFill>
                <a:schemeClr val="bg1"/>
              </a:solidFill>
              <a:latin typeface="BIZ UDPゴシック" panose="020B0400000000000000" pitchFamily="50" charset="-128"/>
              <a:ea typeface="BIZ UDPゴシック" panose="020B0400000000000000" pitchFamily="50" charset="-128"/>
            </a:rPr>
            <a:t>記入例</a:t>
          </a:r>
          <a:endParaRPr lang="ja-JP" altLang="en-US" sz="2000" b="1" i="0" u="none" strike="noStrike" baseline="0">
            <a:solidFill>
              <a:schemeClr val="bg1"/>
            </a:solidFill>
            <a:latin typeface="BIZ UDPゴシック" panose="020B0400000000000000" pitchFamily="50" charset="-128"/>
            <a:ea typeface="BIZ UDPゴシック" panose="020B0400000000000000" pitchFamily="50" charset="-128"/>
            <a:cs typeface="Times New Roman"/>
          </a:endParaRPr>
        </a:p>
        <a:p>
          <a:pPr algn="l" rtl="0">
            <a:defRPr sz="1000"/>
          </a:pPr>
          <a:endParaRPr lang="ja-JP" altLang="en-US" sz="2000" b="1" i="0" u="none" strike="noStrike" baseline="0">
            <a:solidFill>
              <a:schemeClr val="bg1"/>
            </a:solidFill>
            <a:latin typeface="BIZ UDPゴシック" panose="020B0400000000000000" pitchFamily="50" charset="-128"/>
            <a:ea typeface="BIZ UDPゴシック" panose="020B0400000000000000" pitchFamily="50" charset="-128"/>
            <a:cs typeface="Times New Roman"/>
          </a:endParaRPr>
        </a:p>
      </xdr:txBody>
    </xdr:sp>
    <xdr:clientData/>
  </xdr:twoCellAnchor>
  <xdr:twoCellAnchor>
    <xdr:from>
      <xdr:col>1</xdr:col>
      <xdr:colOff>104775</xdr:colOff>
      <xdr:row>6</xdr:row>
      <xdr:rowOff>238125</xdr:rowOff>
    </xdr:from>
    <xdr:to>
      <xdr:col>3</xdr:col>
      <xdr:colOff>676274</xdr:colOff>
      <xdr:row>8</xdr:row>
      <xdr:rowOff>133350</xdr:rowOff>
    </xdr:to>
    <xdr:sp macro="" textlink="">
      <xdr:nvSpPr>
        <xdr:cNvPr id="3" name="線吹き出し 1 (枠付き) 2">
          <a:extLst>
            <a:ext uri="{FF2B5EF4-FFF2-40B4-BE49-F238E27FC236}">
              <a16:creationId xmlns:a16="http://schemas.microsoft.com/office/drawing/2014/main" id="{00000000-0008-0000-0A00-000003000000}"/>
            </a:ext>
          </a:extLst>
        </xdr:cNvPr>
        <xdr:cNvSpPr/>
      </xdr:nvSpPr>
      <xdr:spPr>
        <a:xfrm>
          <a:off x="1333500" y="1323975"/>
          <a:ext cx="1981199" cy="504825"/>
        </a:xfrm>
        <a:prstGeom prst="borderCallout1">
          <a:avLst>
            <a:gd name="adj1" fmla="val 39410"/>
            <a:gd name="adj2" fmla="val 99884"/>
            <a:gd name="adj3" fmla="val -15132"/>
            <a:gd name="adj4" fmla="val 118867"/>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eaLnBrk="1" fontAlgn="auto" latinLnBrk="0" hangingPunct="1"/>
          <a:r>
            <a:rPr kumimoji="1" lang="ja-JP" altLang="ja-JP" sz="1000">
              <a:solidFill>
                <a:schemeClr val="tx1"/>
              </a:solidFill>
              <a:effectLst/>
              <a:latin typeface="+mn-lt"/>
              <a:ea typeface="+mn-ea"/>
              <a:cs typeface="+mn-cs"/>
            </a:rPr>
            <a:t>基本情報入力シートの情報が、自動入力されます。</a:t>
          </a:r>
          <a:endParaRPr lang="ja-JP" altLang="ja-JP" sz="1000">
            <a:solidFill>
              <a:schemeClr val="tx1"/>
            </a:solidFill>
            <a:effectLst/>
          </a:endParaRPr>
        </a:p>
      </xdr:txBody>
    </xdr:sp>
    <xdr:clientData/>
  </xdr:twoCellAnchor>
  <xdr:twoCellAnchor>
    <xdr:from>
      <xdr:col>0</xdr:col>
      <xdr:colOff>1171575</xdr:colOff>
      <xdr:row>6</xdr:row>
      <xdr:rowOff>38100</xdr:rowOff>
    </xdr:from>
    <xdr:to>
      <xdr:col>1</xdr:col>
      <xdr:colOff>104775</xdr:colOff>
      <xdr:row>7</xdr:row>
      <xdr:rowOff>185738</xdr:rowOff>
    </xdr:to>
    <xdr:cxnSp macro="">
      <xdr:nvCxnSpPr>
        <xdr:cNvPr id="4" name="直線コネクタ 3">
          <a:extLst>
            <a:ext uri="{FF2B5EF4-FFF2-40B4-BE49-F238E27FC236}">
              <a16:creationId xmlns:a16="http://schemas.microsoft.com/office/drawing/2014/main" id="{00000000-0008-0000-0A00-000004000000}"/>
            </a:ext>
          </a:extLst>
        </xdr:cNvPr>
        <xdr:cNvCxnSpPr>
          <a:endCxn id="3" idx="2"/>
        </xdr:cNvCxnSpPr>
      </xdr:nvCxnSpPr>
      <xdr:spPr>
        <a:xfrm>
          <a:off x="1171575" y="1123950"/>
          <a:ext cx="161925" cy="452438"/>
        </a:xfrm>
        <a:prstGeom prst="line">
          <a:avLst/>
        </a:prstGeom>
        <a:ln w="19050">
          <a:solidFill>
            <a:srgbClr val="0070C0"/>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n1128\Desktop\06%20&#25163;&#24341;&#12365;(&#21508;&#31278;&#27096;&#24335;&#31561;)28&#24180;&#24230;\&#25163;&#24341;&#12365;&#21407;&#31295;\&#20107;&#26989;&#35336;&#30011;&#26360;&#65288;&#23398;&#26657;&#22290;&#29992;&#65289;%202016v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s-fil001\SV\270300&#22320;&#22495;&#25945;&#32946;&#35506;\&#22320;&#22495;&#23398;&#26657;&#36899;&#25658;&#20418;\01-1%20&#22320;&#22495;&#12391;&#27770;&#12417;&#12427;&#23398;&#26657;&#20104;&#31639;\R&#65299;&#24180;&#24230;\02&#12288;&#25163;&#24341;&#12365;\&#25163;&#24341;&#12365;&#21407;&#31295;\&#9679;024p_&#20196;&#21644;3&#24180;&#24230;&#12288;&#12304;&#22320;&#22495;&#20104;&#31639;&#12305;&#35211;&#31309;&#26360;&#65293;&#31185;&#30446;&#21029;&#31309;&#31639;&#26360;&#65288;&#21332;&#35696;&#20250;&#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s-fil001\SV\270300&#22320;&#22495;&#25945;&#32946;&#35506;\&#22320;&#22495;&#23398;&#26657;&#36899;&#25658;&#20418;\01-1%20&#22320;&#22495;&#12391;&#27770;&#12417;&#12427;&#23398;&#26657;&#20104;&#31639;\R&#65303;&#24180;&#24230;\03%20&#25163;&#24341;&#12365;\&#25163;&#24341;&#12365;&#21407;&#31295;\&#9679;024p_&#20196;&#21644;&#65303;&#24180;&#24230;&#29992;%20&#65288;&#21332;&#35696;&#20250;&#29992;&#65289;&#12304;&#22320;&#22495;&#20104;&#31639;&#12305;&#35211;&#31309;&#26360;&#65293;&#31185;&#30446;&#21029;&#31309;&#3163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書(地域）【記入例】"/>
      <sheetName val="計画書(学校）"/>
      <sheetName val="月別計画書(学校)【記入例】"/>
      <sheetName val="月別計画書(学校) "/>
      <sheetName val="科目別予算書（学校）【記入例】"/>
      <sheetName val="科目別予算書（学校）"/>
      <sheetName val="予算書(学校)【記入例】"/>
      <sheetName val="予算書(学校)"/>
      <sheetName val="リスト"/>
    </sheetNames>
    <sheetDataSet>
      <sheetData sheetId="0"/>
      <sheetData sheetId="1"/>
      <sheetData sheetId="2"/>
      <sheetData sheetId="3"/>
      <sheetData sheetId="4"/>
      <sheetData sheetId="5"/>
      <sheetData sheetId="6"/>
      <sheetData sheetId="7"/>
      <sheetData sheetId="8">
        <row r="1">
          <cell r="A1" t="str">
            <v>試　算</v>
          </cell>
        </row>
        <row r="2">
          <cell r="A2" t="str">
            <v>本予算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様式１_見積書（協議会）"/>
      <sheetName val="【記入例】24Ｐ様式１_見積書（協議会）"/>
      <sheetName val="様式２_計画書（協議会）"/>
      <sheetName val="【記入例１】25Ｐ様式２_計画書（協議会）"/>
      <sheetName val="【記入例２】26Ｐ様式２_計画書（協議会）"/>
      <sheetName val="様式３  _実施計画書(協議会)"/>
      <sheetName val="【記入例】様式３ _実施計画書(協議会)"/>
      <sheetName val="様式４ _科目別見積書（協議会）"/>
      <sheetName val="【記入例】様式４_科目別見積書（協議会）"/>
      <sheetName val="リスト"/>
    </sheetNames>
    <sheetDataSet>
      <sheetData sheetId="0"/>
      <sheetData sheetId="1"/>
      <sheetData sheetId="2"/>
      <sheetData sheetId="3"/>
      <sheetData sheetId="4"/>
      <sheetData sheetId="5"/>
      <sheetData sheetId="6"/>
      <sheetData sheetId="7"/>
      <sheetData sheetId="8"/>
      <sheetData sheetId="9"/>
      <sheetData sheetId="10">
        <row r="1">
          <cell r="E1" t="str">
            <v>基準日</v>
          </cell>
        </row>
        <row r="3">
          <cell r="E3" t="str">
            <v>2020年12月1日現在</v>
          </cell>
        </row>
        <row r="4">
          <cell r="E4" t="str">
            <v>2021年4月1日現在</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様式１_見積書（協議会）"/>
      <sheetName val="【記入例】様式１_見積書（協議会）"/>
      <sheetName val="様式２_事業計画書（協議会）"/>
      <sheetName val="【記入例１】様式２_事業計画書（協議会）"/>
      <sheetName val="【記入例２】様式２_事業計画書（協議会）"/>
      <sheetName val="様式３ _科目別見積書（協議会）"/>
      <sheetName val="【記入例】様式３_科目別見積書（協議会）"/>
      <sheetName val="様式４ _新規事業計画書（協議会）"/>
      <sheetName val="【記入例】様式４ _新規事業計画書（協議会）"/>
      <sheetName val="リスト"/>
    </sheetNames>
    <sheetDataSet>
      <sheetData sheetId="0">
        <row r="2">
          <cell r="C2">
            <v>99</v>
          </cell>
        </row>
        <row r="3">
          <cell r="C3" t="str">
            <v>○○中学校区</v>
          </cell>
        </row>
        <row r="4">
          <cell r="C4" t="str">
            <v>◇◇　◇◇</v>
          </cell>
        </row>
        <row r="6">
          <cell r="C6" t="str">
            <v>本計画</v>
          </cell>
        </row>
      </sheetData>
      <sheetData sheetId="1" refreshError="1"/>
      <sheetData sheetId="2" refreshError="1"/>
      <sheetData sheetId="3"/>
      <sheetData sheetId="4"/>
      <sheetData sheetId="5"/>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53"/>
  <sheetViews>
    <sheetView tabSelected="1" zoomScaleNormal="100" zoomScaleSheetLayoutView="115" workbookViewId="0">
      <selection activeCell="C2" sqref="C2"/>
    </sheetView>
  </sheetViews>
  <sheetFormatPr defaultRowHeight="13.5"/>
  <cols>
    <col min="1" max="1" width="1.5" style="1" customWidth="1"/>
    <col min="2" max="2" width="28.625" customWidth="1"/>
    <col min="3" max="3" width="26.5" customWidth="1"/>
    <col min="8" max="8" width="4.125" customWidth="1"/>
    <col min="11" max="11" width="4.5" bestFit="1" customWidth="1"/>
    <col min="12" max="12" width="19.5" bestFit="1" customWidth="1"/>
  </cols>
  <sheetData>
    <row r="1" spans="2:10" s="1" customFormat="1" ht="42.75" customHeight="1">
      <c r="B1" s="13" t="s">
        <v>24</v>
      </c>
      <c r="C1" s="14"/>
    </row>
    <row r="2" spans="2:10" ht="36.75" customHeight="1">
      <c r="B2" s="15" t="s">
        <v>2</v>
      </c>
      <c r="C2" s="16">
        <v>99</v>
      </c>
    </row>
    <row r="3" spans="2:10" ht="36.75" customHeight="1">
      <c r="B3" s="15" t="s">
        <v>3</v>
      </c>
      <c r="C3" s="15" t="str">
        <f>VLOOKUP(C2,リスト!$A$3:$B$123,2,FALSE)</f>
        <v>○○中学校区</v>
      </c>
    </row>
    <row r="4" spans="2:10" ht="36.75" customHeight="1">
      <c r="B4" s="15" t="s">
        <v>4</v>
      </c>
      <c r="C4" s="15" t="s">
        <v>26</v>
      </c>
    </row>
    <row r="5" spans="2:10" ht="36.75" customHeight="1">
      <c r="B5" s="25" t="s">
        <v>149</v>
      </c>
      <c r="C5" s="26" t="str">
        <f>VLOOKUP(C2,リスト!$A$3:$C$24,3,FALSE)</f>
        <v>奈良市○○○丁目〇番○号</v>
      </c>
    </row>
    <row r="6" spans="2:10" s="1" customFormat="1" ht="36.75" customHeight="1">
      <c r="B6" s="112" t="s">
        <v>383</v>
      </c>
      <c r="C6" s="26" t="str">
        <f>VLOOKUP(C2,リスト!$A$3:$D$24,4,FALSE)</f>
        <v>0000-00-0000</v>
      </c>
    </row>
    <row r="7" spans="2:10" ht="31.5" customHeight="1">
      <c r="B7" s="21" t="s">
        <v>130</v>
      </c>
      <c r="C7" s="17" t="s">
        <v>129</v>
      </c>
      <c r="D7" s="5"/>
      <c r="E7" s="5"/>
      <c r="F7" s="5"/>
      <c r="G7" s="5"/>
      <c r="H7" s="5"/>
      <c r="I7" s="5"/>
      <c r="J7" s="5"/>
    </row>
    <row r="8" spans="2:10" ht="34.5" customHeight="1">
      <c r="B8" s="33" t="s">
        <v>143</v>
      </c>
      <c r="C8" s="24" t="s">
        <v>418</v>
      </c>
      <c r="D8" s="5"/>
      <c r="E8" s="5"/>
      <c r="F8" s="5"/>
      <c r="G8" s="5"/>
      <c r="H8" s="5"/>
      <c r="I8" s="5"/>
      <c r="J8" s="5"/>
    </row>
    <row r="9" spans="2:10">
      <c r="D9" s="5"/>
      <c r="E9" s="5"/>
      <c r="F9" s="5"/>
      <c r="G9" s="5"/>
      <c r="H9" s="5"/>
      <c r="I9" s="5"/>
      <c r="J9" s="5"/>
    </row>
    <row r="22" spans="2:12" ht="3.75" customHeight="1"/>
    <row r="28" spans="2:12">
      <c r="K28" s="18"/>
      <c r="L28" s="19"/>
    </row>
    <row r="29" spans="2:12">
      <c r="K29" s="18"/>
      <c r="L29" s="19"/>
    </row>
    <row r="30" spans="2:12">
      <c r="B30" s="1"/>
      <c r="K30" s="18"/>
      <c r="L30" s="19"/>
    </row>
    <row r="31" spans="2:12">
      <c r="K31" s="18"/>
      <c r="L31" s="19"/>
    </row>
    <row r="32" spans="2:12">
      <c r="K32" s="18"/>
      <c r="L32" s="19"/>
    </row>
    <row r="33" spans="11:12">
      <c r="K33" s="18"/>
      <c r="L33" s="19"/>
    </row>
    <row r="34" spans="11:12">
      <c r="K34" s="18"/>
      <c r="L34" s="19"/>
    </row>
    <row r="35" spans="11:12">
      <c r="K35" s="18"/>
      <c r="L35" s="19"/>
    </row>
    <row r="36" spans="11:12">
      <c r="K36" s="18"/>
      <c r="L36" s="19"/>
    </row>
    <row r="37" spans="11:12">
      <c r="K37" s="18"/>
      <c r="L37" s="19"/>
    </row>
    <row r="38" spans="11:12">
      <c r="K38" s="18"/>
      <c r="L38" s="19"/>
    </row>
    <row r="39" spans="11:12">
      <c r="K39" s="18"/>
      <c r="L39" s="19"/>
    </row>
    <row r="40" spans="11:12">
      <c r="K40" s="18"/>
      <c r="L40" s="19"/>
    </row>
    <row r="41" spans="11:12">
      <c r="K41" s="18"/>
      <c r="L41" s="19"/>
    </row>
    <row r="42" spans="11:12">
      <c r="K42" s="18"/>
      <c r="L42" s="19"/>
    </row>
    <row r="43" spans="11:12">
      <c r="K43" s="18"/>
      <c r="L43" s="19"/>
    </row>
    <row r="44" spans="11:12">
      <c r="K44" s="18"/>
      <c r="L44" s="19"/>
    </row>
    <row r="45" spans="11:12">
      <c r="K45" s="18"/>
      <c r="L45" s="19"/>
    </row>
    <row r="46" spans="11:12">
      <c r="K46" s="18"/>
      <c r="L46" s="19"/>
    </row>
    <row r="47" spans="11:12">
      <c r="K47" s="18"/>
      <c r="L47" s="19"/>
    </row>
    <row r="48" spans="11:12">
      <c r="K48" s="18"/>
      <c r="L48" s="19"/>
    </row>
    <row r="49" spans="11:12">
      <c r="K49" s="18"/>
      <c r="L49" s="19"/>
    </row>
    <row r="50" spans="11:12">
      <c r="K50" s="20"/>
      <c r="L50" s="20"/>
    </row>
    <row r="51" spans="11:12">
      <c r="K51" s="20"/>
      <c r="L51" s="20"/>
    </row>
    <row r="52" spans="11:12">
      <c r="K52" s="20"/>
      <c r="L52" s="20"/>
    </row>
    <row r="53" spans="11:12">
      <c r="K53" s="20"/>
      <c r="L53" s="20"/>
    </row>
    <row r="54" spans="11:12">
      <c r="K54" s="20"/>
      <c r="L54" s="20"/>
    </row>
    <row r="55" spans="11:12">
      <c r="K55" s="20"/>
      <c r="L55" s="20"/>
    </row>
    <row r="56" spans="11:12">
      <c r="K56" s="20"/>
      <c r="L56" s="20"/>
    </row>
    <row r="57" spans="11:12">
      <c r="K57" s="20"/>
      <c r="L57" s="20"/>
    </row>
    <row r="58" spans="11:12">
      <c r="K58" s="20"/>
      <c r="L58" s="20"/>
    </row>
    <row r="59" spans="11:12">
      <c r="K59" s="20"/>
      <c r="L59" s="20"/>
    </row>
    <row r="60" spans="11:12">
      <c r="K60" s="20"/>
      <c r="L60" s="20"/>
    </row>
    <row r="61" spans="11:12">
      <c r="K61" s="20"/>
      <c r="L61" s="20"/>
    </row>
    <row r="62" spans="11:12">
      <c r="K62" s="20"/>
      <c r="L62" s="20"/>
    </row>
    <row r="63" spans="11:12">
      <c r="K63" s="20"/>
      <c r="L63" s="20"/>
    </row>
    <row r="64" spans="11:12">
      <c r="K64" s="20"/>
      <c r="L64" s="20"/>
    </row>
    <row r="65" spans="11:12">
      <c r="K65" s="20"/>
      <c r="L65" s="20"/>
    </row>
    <row r="66" spans="11:12">
      <c r="K66" s="20"/>
      <c r="L66" s="20"/>
    </row>
    <row r="67" spans="11:12">
      <c r="K67" s="20"/>
      <c r="L67" s="20"/>
    </row>
    <row r="68" spans="11:12">
      <c r="K68" s="20"/>
      <c r="L68" s="20"/>
    </row>
    <row r="69" spans="11:12">
      <c r="K69" s="20"/>
      <c r="L69" s="20"/>
    </row>
    <row r="70" spans="11:12">
      <c r="K70" s="20"/>
      <c r="L70" s="20"/>
    </row>
    <row r="71" spans="11:12">
      <c r="K71" s="20"/>
      <c r="L71" s="20"/>
    </row>
    <row r="72" spans="11:12">
      <c r="K72" s="20"/>
      <c r="L72" s="20"/>
    </row>
    <row r="73" spans="11:12">
      <c r="K73" s="20"/>
      <c r="L73" s="20"/>
    </row>
    <row r="74" spans="11:12">
      <c r="K74" s="20"/>
      <c r="L74" s="20"/>
    </row>
    <row r="75" spans="11:12">
      <c r="K75" s="20"/>
      <c r="L75" s="20"/>
    </row>
    <row r="76" spans="11:12">
      <c r="K76" s="20"/>
      <c r="L76" s="20"/>
    </row>
    <row r="77" spans="11:12">
      <c r="K77" s="20"/>
      <c r="L77" s="20"/>
    </row>
    <row r="78" spans="11:12">
      <c r="K78" s="20"/>
      <c r="L78" s="20"/>
    </row>
    <row r="79" spans="11:12">
      <c r="K79" s="20"/>
      <c r="L79" s="20"/>
    </row>
    <row r="80" spans="11:12">
      <c r="K80" s="20"/>
      <c r="L80" s="20"/>
    </row>
    <row r="81" spans="11:12">
      <c r="K81" s="20"/>
      <c r="L81" s="20"/>
    </row>
    <row r="82" spans="11:12">
      <c r="K82" s="20"/>
      <c r="L82" s="20"/>
    </row>
    <row r="83" spans="11:12">
      <c r="K83" s="20"/>
      <c r="L83" s="20"/>
    </row>
    <row r="84" spans="11:12">
      <c r="K84" s="20"/>
      <c r="L84" s="20"/>
    </row>
    <row r="85" spans="11:12">
      <c r="K85" s="20"/>
      <c r="L85" s="20"/>
    </row>
    <row r="86" spans="11:12">
      <c r="K86" s="20"/>
      <c r="L86" s="20"/>
    </row>
    <row r="87" spans="11:12">
      <c r="K87" s="20"/>
      <c r="L87" s="20"/>
    </row>
    <row r="88" spans="11:12">
      <c r="K88" s="20"/>
      <c r="L88" s="20"/>
    </row>
    <row r="89" spans="11:12">
      <c r="K89" s="20"/>
      <c r="L89" s="20"/>
    </row>
    <row r="90" spans="11:12">
      <c r="K90" s="20"/>
      <c r="L90" s="20"/>
    </row>
    <row r="91" spans="11:12">
      <c r="K91" s="20"/>
      <c r="L91" s="20"/>
    </row>
    <row r="92" spans="11:12">
      <c r="K92" s="20"/>
      <c r="L92" s="20"/>
    </row>
    <row r="93" spans="11:12">
      <c r="K93" s="20"/>
      <c r="L93" s="20"/>
    </row>
    <row r="94" spans="11:12">
      <c r="K94" s="20"/>
      <c r="L94" s="20"/>
    </row>
    <row r="95" spans="11:12">
      <c r="K95" s="20"/>
      <c r="L95" s="20"/>
    </row>
    <row r="96" spans="11:12">
      <c r="K96" s="20"/>
      <c r="L96" s="20"/>
    </row>
    <row r="97" spans="11:12">
      <c r="K97" s="20"/>
      <c r="L97" s="20"/>
    </row>
    <row r="98" spans="11:12">
      <c r="K98" s="20"/>
      <c r="L98" s="20"/>
    </row>
    <row r="99" spans="11:12">
      <c r="K99" s="20"/>
      <c r="L99" s="20"/>
    </row>
    <row r="100" spans="11:12">
      <c r="K100" s="20"/>
      <c r="L100" s="20"/>
    </row>
    <row r="101" spans="11:12">
      <c r="K101" s="20"/>
      <c r="L101" s="20"/>
    </row>
    <row r="102" spans="11:12">
      <c r="K102" s="20"/>
      <c r="L102" s="20"/>
    </row>
    <row r="103" spans="11:12">
      <c r="K103" s="20"/>
      <c r="L103" s="20"/>
    </row>
    <row r="104" spans="11:12">
      <c r="K104" s="20"/>
      <c r="L104" s="20"/>
    </row>
    <row r="105" spans="11:12">
      <c r="K105" s="20"/>
      <c r="L105" s="20"/>
    </row>
    <row r="106" spans="11:12">
      <c r="K106" s="20"/>
      <c r="L106" s="20"/>
    </row>
    <row r="107" spans="11:12">
      <c r="K107" s="20"/>
      <c r="L107" s="20"/>
    </row>
    <row r="108" spans="11:12">
      <c r="K108" s="20"/>
      <c r="L108" s="20"/>
    </row>
    <row r="109" spans="11:12">
      <c r="K109" s="20"/>
      <c r="L109" s="20"/>
    </row>
    <row r="110" spans="11:12">
      <c r="K110" s="20"/>
      <c r="L110" s="20"/>
    </row>
    <row r="111" spans="11:12">
      <c r="K111" s="20"/>
      <c r="L111" s="20"/>
    </row>
    <row r="112" spans="11:12">
      <c r="K112" s="20"/>
      <c r="L112" s="20"/>
    </row>
    <row r="113" spans="11:12">
      <c r="K113" s="20"/>
      <c r="L113" s="20"/>
    </row>
    <row r="114" spans="11:12">
      <c r="K114" s="20"/>
      <c r="L114" s="20"/>
    </row>
    <row r="115" spans="11:12">
      <c r="K115" s="20"/>
      <c r="L115" s="20"/>
    </row>
    <row r="116" spans="11:12">
      <c r="K116" s="20"/>
      <c r="L116" s="20"/>
    </row>
    <row r="117" spans="11:12">
      <c r="K117" s="20"/>
      <c r="L117" s="20"/>
    </row>
    <row r="118" spans="11:12">
      <c r="K118" s="20"/>
      <c r="L118" s="20"/>
    </row>
    <row r="119" spans="11:12">
      <c r="K119" s="20"/>
      <c r="L119" s="20"/>
    </row>
    <row r="120" spans="11:12">
      <c r="K120" s="20"/>
      <c r="L120" s="20"/>
    </row>
    <row r="121" spans="11:12">
      <c r="K121" s="20"/>
      <c r="L121" s="20"/>
    </row>
    <row r="122" spans="11:12">
      <c r="K122" s="20"/>
      <c r="L122" s="20"/>
    </row>
    <row r="123" spans="11:12">
      <c r="K123" s="20"/>
      <c r="L123" s="20"/>
    </row>
    <row r="124" spans="11:12">
      <c r="K124" s="20"/>
      <c r="L124" s="20"/>
    </row>
    <row r="125" spans="11:12">
      <c r="K125" s="20"/>
      <c r="L125" s="20"/>
    </row>
    <row r="126" spans="11:12">
      <c r="K126" s="20"/>
      <c r="L126" s="20"/>
    </row>
    <row r="127" spans="11:12">
      <c r="K127" s="20"/>
      <c r="L127" s="20"/>
    </row>
    <row r="128" spans="11:12">
      <c r="K128" s="20"/>
      <c r="L128" s="20"/>
    </row>
    <row r="129" spans="11:12">
      <c r="K129" s="20"/>
      <c r="L129" s="20"/>
    </row>
    <row r="130" spans="11:12">
      <c r="K130" s="20"/>
      <c r="L130" s="20"/>
    </row>
    <row r="131" spans="11:12">
      <c r="K131" s="20"/>
      <c r="L131" s="20"/>
    </row>
    <row r="132" spans="11:12">
      <c r="K132" s="20"/>
      <c r="L132" s="20"/>
    </row>
    <row r="133" spans="11:12">
      <c r="K133" s="20"/>
      <c r="L133" s="20"/>
    </row>
    <row r="134" spans="11:12">
      <c r="K134" s="20"/>
      <c r="L134" s="20"/>
    </row>
    <row r="135" spans="11:12">
      <c r="K135" s="20"/>
      <c r="L135" s="20"/>
    </row>
    <row r="136" spans="11:12">
      <c r="K136" s="20"/>
      <c r="L136" s="20"/>
    </row>
    <row r="137" spans="11:12">
      <c r="K137" s="20"/>
      <c r="L137" s="20"/>
    </row>
    <row r="138" spans="11:12">
      <c r="K138" s="20"/>
      <c r="L138" s="20"/>
    </row>
    <row r="139" spans="11:12">
      <c r="K139" s="20"/>
      <c r="L139" s="20"/>
    </row>
    <row r="140" spans="11:12">
      <c r="K140" s="20"/>
      <c r="L140" s="20"/>
    </row>
    <row r="141" spans="11:12">
      <c r="K141" s="20"/>
      <c r="L141" s="20"/>
    </row>
    <row r="142" spans="11:12">
      <c r="K142" s="20"/>
      <c r="L142" s="20"/>
    </row>
    <row r="143" spans="11:12">
      <c r="K143" s="20"/>
      <c r="L143" s="20"/>
    </row>
    <row r="144" spans="11:12">
      <c r="K144" s="20"/>
      <c r="L144" s="20"/>
    </row>
    <row r="145" spans="11:12">
      <c r="K145" s="20"/>
      <c r="L145" s="20"/>
    </row>
    <row r="146" spans="11:12">
      <c r="K146" s="20"/>
      <c r="L146" s="20"/>
    </row>
    <row r="147" spans="11:12">
      <c r="K147" s="20"/>
      <c r="L147" s="20"/>
    </row>
    <row r="148" spans="11:12">
      <c r="K148" s="20"/>
      <c r="L148" s="20"/>
    </row>
    <row r="149" spans="11:12">
      <c r="K149" s="20"/>
      <c r="L149" s="20"/>
    </row>
    <row r="150" spans="11:12">
      <c r="K150" s="20"/>
      <c r="L150" s="20"/>
    </row>
    <row r="151" spans="11:12">
      <c r="K151" s="20"/>
      <c r="L151" s="20"/>
    </row>
    <row r="152" spans="11:12">
      <c r="K152" s="20"/>
      <c r="L152" s="20"/>
    </row>
    <row r="153" spans="11:12">
      <c r="K153" s="20"/>
      <c r="L153" s="20"/>
    </row>
  </sheetData>
  <phoneticPr fontId="9"/>
  <printOptions horizontalCentered="1"/>
  <pageMargins left="0.31496062992125984" right="0.31496062992125984" top="0.74803149606299213" bottom="0.74803149606299213" header="0.31496062992125984" footer="0.31496062992125984"/>
  <pageSetup paperSize="9" fitToHeight="0" orientation="portrait" cellComments="asDisplayed" r:id="rId1"/>
  <headerFooter>
    <oddFooter xml:space="preserve">&amp;C
</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リスト!$F$3:$F$4</xm:f>
          </x14:formula1>
          <xm:sqref>C8</xm:sqref>
        </x14:dataValidation>
        <x14:dataValidation type="list" allowBlank="1" showInputMessage="1" showErrorMessage="1" xr:uid="{00000000-0002-0000-0000-000001000000}">
          <x14:formula1>
            <xm:f>リスト!$E$3:$E$4</xm:f>
          </x14:formula1>
          <xm:sqref>C7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99CC"/>
  </sheetPr>
  <dimension ref="A1:AG34"/>
  <sheetViews>
    <sheetView zoomScaleNormal="100" zoomScaleSheetLayoutView="75" workbookViewId="0">
      <selection activeCell="B11" sqref="B11:G11"/>
    </sheetView>
  </sheetViews>
  <sheetFormatPr defaultRowHeight="13.5"/>
  <cols>
    <col min="1" max="1" width="16.125" style="8" customWidth="1"/>
    <col min="2" max="2" width="8.875" style="8" customWidth="1"/>
    <col min="3" max="4" width="9.625" style="8" customWidth="1"/>
    <col min="5" max="5" width="13" style="8" customWidth="1"/>
    <col min="6" max="6" width="17.375" style="8" customWidth="1"/>
    <col min="7" max="7" width="15.625" style="8" customWidth="1"/>
    <col min="8" max="16384" width="9" style="8"/>
  </cols>
  <sheetData>
    <row r="1" spans="1:33" ht="13.5" customHeight="1">
      <c r="A1" s="7" t="s">
        <v>345</v>
      </c>
      <c r="B1" s="7"/>
      <c r="C1" s="7"/>
      <c r="F1" s="327" t="s">
        <v>132</v>
      </c>
      <c r="G1" s="328"/>
    </row>
    <row r="2" spans="1:33" ht="18.75" customHeight="1" thickBot="1">
      <c r="A2" s="7"/>
      <c r="B2" s="7"/>
      <c r="C2" s="7"/>
      <c r="F2" s="329"/>
      <c r="G2" s="330"/>
    </row>
    <row r="3" spans="1:33" ht="12" customHeight="1">
      <c r="A3" s="7"/>
      <c r="B3" s="7"/>
      <c r="C3" s="7"/>
      <c r="F3" s="39"/>
      <c r="G3" s="39"/>
    </row>
    <row r="4" spans="1:33" ht="13.5" customHeight="1">
      <c r="A4" s="336" t="s">
        <v>422</v>
      </c>
      <c r="B4" s="336"/>
      <c r="C4" s="336"/>
      <c r="D4" s="336"/>
      <c r="E4" s="336"/>
      <c r="F4" s="336"/>
      <c r="G4" s="336"/>
      <c r="H4" s="9"/>
      <c r="I4" s="9"/>
      <c r="J4" s="9"/>
      <c r="K4" s="9"/>
      <c r="L4" s="9"/>
      <c r="M4" s="9"/>
      <c r="N4" s="9"/>
      <c r="O4" s="9"/>
      <c r="P4" s="9"/>
      <c r="Q4" s="9"/>
      <c r="R4" s="9"/>
      <c r="S4" s="9"/>
      <c r="T4" s="9"/>
      <c r="U4" s="9"/>
      <c r="V4" s="9"/>
      <c r="W4" s="9"/>
      <c r="X4" s="9"/>
      <c r="Y4" s="9"/>
      <c r="Z4" s="9"/>
      <c r="AA4" s="9"/>
      <c r="AB4" s="9"/>
      <c r="AC4" s="9"/>
      <c r="AD4" s="9"/>
      <c r="AE4" s="9"/>
      <c r="AF4" s="9"/>
      <c r="AG4" s="9"/>
    </row>
    <row r="5" spans="1:33" ht="13.5" customHeight="1">
      <c r="A5" s="336"/>
      <c r="B5" s="336"/>
      <c r="C5" s="336"/>
      <c r="D5" s="336"/>
      <c r="E5" s="336"/>
      <c r="F5" s="336"/>
      <c r="G5" s="336"/>
      <c r="H5" s="9"/>
      <c r="I5" s="9"/>
      <c r="J5" s="9"/>
      <c r="K5" s="9"/>
      <c r="L5" s="9"/>
      <c r="M5" s="9"/>
      <c r="N5" s="9"/>
      <c r="O5" s="9"/>
      <c r="P5" s="9"/>
      <c r="Q5" s="9"/>
      <c r="R5" s="9"/>
      <c r="S5" s="9"/>
      <c r="T5" s="9"/>
      <c r="U5" s="9"/>
      <c r="V5" s="9"/>
      <c r="W5" s="9"/>
      <c r="X5" s="9"/>
      <c r="Y5" s="9"/>
      <c r="Z5" s="9"/>
      <c r="AA5" s="9"/>
      <c r="AB5" s="9"/>
      <c r="AC5" s="9"/>
      <c r="AD5" s="9"/>
      <c r="AE5" s="9"/>
      <c r="AF5" s="9"/>
      <c r="AG5" s="9"/>
    </row>
    <row r="6" spans="1:33" ht="14.25" thickBot="1">
      <c r="A6" s="7"/>
      <c r="B6" s="7"/>
      <c r="C6" s="7"/>
      <c r="D6" s="7"/>
    </row>
    <row r="7" spans="1:33" ht="24" customHeight="1" thickBot="1">
      <c r="A7" s="23" t="str">
        <f>基本情報!C7</f>
        <v>本計画</v>
      </c>
      <c r="B7" s="7"/>
      <c r="C7" s="44"/>
      <c r="D7" s="47" t="s">
        <v>181</v>
      </c>
      <c r="E7" s="75">
        <f>基本情報!C2</f>
        <v>99</v>
      </c>
      <c r="F7" s="52" t="str">
        <f>基本情報!C3</f>
        <v>○○中学校区</v>
      </c>
      <c r="G7" s="48" t="s">
        <v>199</v>
      </c>
    </row>
    <row r="8" spans="1:33" ht="24" customHeight="1">
      <c r="A8" s="7"/>
      <c r="B8" s="7"/>
      <c r="C8" s="44"/>
      <c r="D8" s="339" t="s">
        <v>201</v>
      </c>
      <c r="E8" s="340"/>
      <c r="F8" s="331" t="str">
        <f>基本情報!C4</f>
        <v>◇◇　◇◇</v>
      </c>
      <c r="G8" s="332"/>
    </row>
    <row r="9" spans="1:33" ht="12.75" customHeight="1" thickBot="1">
      <c r="A9" s="7"/>
      <c r="B9" s="7"/>
      <c r="C9" s="44"/>
      <c r="D9" s="45"/>
      <c r="E9" s="45"/>
      <c r="F9" s="46"/>
      <c r="G9" s="46"/>
    </row>
    <row r="10" spans="1:33" ht="24" customHeight="1">
      <c r="A10" s="109" t="s">
        <v>346</v>
      </c>
      <c r="B10" s="341"/>
      <c r="C10" s="341"/>
      <c r="D10" s="341"/>
      <c r="E10" s="341"/>
      <c r="F10" s="341"/>
      <c r="G10" s="342"/>
    </row>
    <row r="11" spans="1:33" ht="59.25" customHeight="1">
      <c r="A11" s="110" t="s">
        <v>347</v>
      </c>
      <c r="B11" s="343"/>
      <c r="C11" s="343"/>
      <c r="D11" s="343"/>
      <c r="E11" s="343"/>
      <c r="F11" s="343"/>
      <c r="G11" s="344"/>
    </row>
    <row r="12" spans="1:33" ht="59.25" customHeight="1" thickBot="1">
      <c r="A12" s="111" t="s">
        <v>348</v>
      </c>
      <c r="B12" s="345"/>
      <c r="C12" s="345"/>
      <c r="D12" s="345"/>
      <c r="E12" s="345"/>
      <c r="F12" s="345"/>
      <c r="G12" s="346"/>
    </row>
    <row r="13" spans="1:33" ht="12" customHeight="1">
      <c r="A13" s="7"/>
      <c r="B13" s="7"/>
      <c r="C13" s="44"/>
      <c r="D13" s="45"/>
      <c r="E13" s="45"/>
      <c r="F13" s="46"/>
      <c r="G13" s="46"/>
    </row>
    <row r="14" spans="1:33" ht="18.75" customHeight="1">
      <c r="A14" s="107" t="s">
        <v>349</v>
      </c>
      <c r="B14" s="12"/>
      <c r="G14" s="108" t="s">
        <v>146</v>
      </c>
    </row>
    <row r="15" spans="1:33" ht="26.25" customHeight="1">
      <c r="A15" s="333" t="s">
        <v>0</v>
      </c>
      <c r="B15" s="334"/>
      <c r="C15" s="333" t="s">
        <v>133</v>
      </c>
      <c r="D15" s="335"/>
      <c r="E15" s="37" t="s">
        <v>131</v>
      </c>
      <c r="F15" s="337" t="s">
        <v>182</v>
      </c>
      <c r="G15" s="338"/>
    </row>
    <row r="16" spans="1:33" ht="30.75" customHeight="1">
      <c r="A16" s="319" t="s">
        <v>9</v>
      </c>
      <c r="B16" s="320"/>
      <c r="C16" s="321"/>
      <c r="D16" s="322"/>
      <c r="E16" s="35" t="e">
        <f>C16/$C$31</f>
        <v>#DIV/0!</v>
      </c>
      <c r="F16" s="313"/>
      <c r="G16" s="312"/>
    </row>
    <row r="17" spans="1:7" ht="30.75" customHeight="1">
      <c r="A17" s="319" t="s">
        <v>10</v>
      </c>
      <c r="B17" s="320"/>
      <c r="C17" s="321"/>
      <c r="D17" s="322"/>
      <c r="E17" s="35" t="e">
        <f t="shared" ref="E17:E30" si="0">C17/$C$31</f>
        <v>#DIV/0!</v>
      </c>
      <c r="F17" s="311"/>
      <c r="G17" s="312"/>
    </row>
    <row r="18" spans="1:7" ht="30.75" customHeight="1">
      <c r="A18" s="319" t="s">
        <v>11</v>
      </c>
      <c r="B18" s="320"/>
      <c r="C18" s="321"/>
      <c r="D18" s="322"/>
      <c r="E18" s="35" t="e">
        <f t="shared" si="0"/>
        <v>#DIV/0!</v>
      </c>
      <c r="F18" s="313"/>
      <c r="G18" s="314"/>
    </row>
    <row r="19" spans="1:7" ht="30.75" customHeight="1">
      <c r="A19" s="319" t="s">
        <v>12</v>
      </c>
      <c r="B19" s="320"/>
      <c r="C19" s="321"/>
      <c r="D19" s="322"/>
      <c r="E19" s="35" t="e">
        <f t="shared" si="0"/>
        <v>#DIV/0!</v>
      </c>
      <c r="F19" s="311"/>
      <c r="G19" s="312"/>
    </row>
    <row r="20" spans="1:7" ht="30.75" customHeight="1">
      <c r="A20" s="319" t="s">
        <v>13</v>
      </c>
      <c r="B20" s="320"/>
      <c r="C20" s="321"/>
      <c r="D20" s="322"/>
      <c r="E20" s="35" t="e">
        <f t="shared" si="0"/>
        <v>#DIV/0!</v>
      </c>
      <c r="F20" s="311"/>
      <c r="G20" s="312"/>
    </row>
    <row r="21" spans="1:7" ht="30.75" customHeight="1">
      <c r="A21" s="323" t="s">
        <v>14</v>
      </c>
      <c r="B21" s="324"/>
      <c r="C21" s="321"/>
      <c r="D21" s="322"/>
      <c r="E21" s="35" t="e">
        <f t="shared" si="0"/>
        <v>#DIV/0!</v>
      </c>
      <c r="F21" s="311"/>
      <c r="G21" s="312"/>
    </row>
    <row r="22" spans="1:7" ht="30.75" customHeight="1">
      <c r="A22" s="323" t="s">
        <v>15</v>
      </c>
      <c r="B22" s="324"/>
      <c r="C22" s="321"/>
      <c r="D22" s="322"/>
      <c r="E22" s="35" t="e">
        <f t="shared" si="0"/>
        <v>#DIV/0!</v>
      </c>
      <c r="F22" s="311"/>
      <c r="G22" s="312"/>
    </row>
    <row r="23" spans="1:7" ht="30.75" customHeight="1">
      <c r="A23" s="319" t="s">
        <v>16</v>
      </c>
      <c r="B23" s="320"/>
      <c r="C23" s="321"/>
      <c r="D23" s="322"/>
      <c r="E23" s="35" t="e">
        <f t="shared" si="0"/>
        <v>#DIV/0!</v>
      </c>
      <c r="F23" s="311"/>
      <c r="G23" s="312"/>
    </row>
    <row r="24" spans="1:7" ht="30.75" customHeight="1">
      <c r="A24" s="323" t="s">
        <v>17</v>
      </c>
      <c r="B24" s="324"/>
      <c r="C24" s="321"/>
      <c r="D24" s="322"/>
      <c r="E24" s="35" t="e">
        <f t="shared" si="0"/>
        <v>#DIV/0!</v>
      </c>
      <c r="F24" s="311"/>
      <c r="G24" s="312"/>
    </row>
    <row r="25" spans="1:7" ht="30.75" customHeight="1">
      <c r="A25" s="319" t="s">
        <v>18</v>
      </c>
      <c r="B25" s="320"/>
      <c r="C25" s="321"/>
      <c r="D25" s="322"/>
      <c r="E25" s="35" t="e">
        <f t="shared" si="0"/>
        <v>#DIV/0!</v>
      </c>
      <c r="F25" s="311"/>
      <c r="G25" s="312"/>
    </row>
    <row r="26" spans="1:7" ht="30.75" customHeight="1">
      <c r="A26" s="319" t="s">
        <v>19</v>
      </c>
      <c r="B26" s="320"/>
      <c r="C26" s="321"/>
      <c r="D26" s="322"/>
      <c r="E26" s="35" t="e">
        <f t="shared" si="0"/>
        <v>#DIV/0!</v>
      </c>
      <c r="F26" s="311"/>
      <c r="G26" s="312"/>
    </row>
    <row r="27" spans="1:7" ht="30.75" customHeight="1">
      <c r="A27" s="325" t="s">
        <v>20</v>
      </c>
      <c r="B27" s="326"/>
      <c r="C27" s="321"/>
      <c r="D27" s="322"/>
      <c r="E27" s="35" t="e">
        <f t="shared" si="0"/>
        <v>#DIV/0!</v>
      </c>
      <c r="F27" s="311"/>
      <c r="G27" s="312"/>
    </row>
    <row r="28" spans="1:7" ht="30.75" customHeight="1">
      <c r="A28" s="319" t="s">
        <v>21</v>
      </c>
      <c r="B28" s="320"/>
      <c r="C28" s="321"/>
      <c r="D28" s="322"/>
      <c r="E28" s="35" t="e">
        <f t="shared" si="0"/>
        <v>#DIV/0!</v>
      </c>
      <c r="F28" s="311"/>
      <c r="G28" s="312"/>
    </row>
    <row r="29" spans="1:7" ht="30.75" customHeight="1">
      <c r="A29" s="323" t="s">
        <v>22</v>
      </c>
      <c r="B29" s="324"/>
      <c r="C29" s="321"/>
      <c r="D29" s="322"/>
      <c r="E29" s="35" t="e">
        <f>C29/$C$31</f>
        <v>#DIV/0!</v>
      </c>
      <c r="F29" s="311"/>
      <c r="G29" s="312"/>
    </row>
    <row r="30" spans="1:7" ht="30.75" customHeight="1">
      <c r="A30" s="319" t="s">
        <v>23</v>
      </c>
      <c r="B30" s="320"/>
      <c r="C30" s="321"/>
      <c r="D30" s="322"/>
      <c r="E30" s="35" t="e">
        <f t="shared" si="0"/>
        <v>#DIV/0!</v>
      </c>
      <c r="F30" s="311"/>
      <c r="G30" s="312"/>
    </row>
    <row r="31" spans="1:7" ht="30.75" customHeight="1">
      <c r="A31" s="315" t="s">
        <v>1</v>
      </c>
      <c r="B31" s="316"/>
      <c r="C31" s="317">
        <f>SUM(C16:D30)</f>
        <v>0</v>
      </c>
      <c r="D31" s="318"/>
      <c r="E31" s="36" t="e">
        <f>SUM(E16:E30)</f>
        <v>#DIV/0!</v>
      </c>
      <c r="F31" s="309"/>
      <c r="G31" s="310"/>
    </row>
    <row r="32" spans="1:7" ht="13.5" customHeight="1"/>
    <row r="34" spans="3:3">
      <c r="C34" s="22"/>
    </row>
  </sheetData>
  <mergeCells count="58">
    <mergeCell ref="A30:B30"/>
    <mergeCell ref="C30:D30"/>
    <mergeCell ref="F30:G30"/>
    <mergeCell ref="A31:B31"/>
    <mergeCell ref="C31:D31"/>
    <mergeCell ref="F31:G31"/>
    <mergeCell ref="A28:B28"/>
    <mergeCell ref="C28:D28"/>
    <mergeCell ref="F28:G28"/>
    <mergeCell ref="A29:B29"/>
    <mergeCell ref="C29:D29"/>
    <mergeCell ref="F29:G29"/>
    <mergeCell ref="A26:B26"/>
    <mergeCell ref="C26:D26"/>
    <mergeCell ref="F26:G26"/>
    <mergeCell ref="A27:B27"/>
    <mergeCell ref="C27:D27"/>
    <mergeCell ref="F27:G27"/>
    <mergeCell ref="A24:B24"/>
    <mergeCell ref="C24:D24"/>
    <mergeCell ref="F24:G24"/>
    <mergeCell ref="A25:B25"/>
    <mergeCell ref="C25:D25"/>
    <mergeCell ref="F25:G25"/>
    <mergeCell ref="A22:B22"/>
    <mergeCell ref="C22:D22"/>
    <mergeCell ref="F22:G22"/>
    <mergeCell ref="A23:B23"/>
    <mergeCell ref="C23:D23"/>
    <mergeCell ref="F23:G23"/>
    <mergeCell ref="A20:B20"/>
    <mergeCell ref="C20:D20"/>
    <mergeCell ref="F20:G20"/>
    <mergeCell ref="A21:B21"/>
    <mergeCell ref="C21:D21"/>
    <mergeCell ref="F21:G21"/>
    <mergeCell ref="A18:B18"/>
    <mergeCell ref="C18:D18"/>
    <mergeCell ref="F18:G18"/>
    <mergeCell ref="A19:B19"/>
    <mergeCell ref="C19:D19"/>
    <mergeCell ref="F19:G19"/>
    <mergeCell ref="A16:B16"/>
    <mergeCell ref="C16:D16"/>
    <mergeCell ref="F16:G16"/>
    <mergeCell ref="A17:B17"/>
    <mergeCell ref="C17:D17"/>
    <mergeCell ref="F17:G17"/>
    <mergeCell ref="F1:G2"/>
    <mergeCell ref="A4:G5"/>
    <mergeCell ref="D8:E8"/>
    <mergeCell ref="F8:G8"/>
    <mergeCell ref="A15:B15"/>
    <mergeCell ref="C15:D15"/>
    <mergeCell ref="F15:G15"/>
    <mergeCell ref="B10:G10"/>
    <mergeCell ref="B11:G11"/>
    <mergeCell ref="B12:G12"/>
  </mergeCells>
  <phoneticPr fontId="24"/>
  <pageMargins left="0.78740157480314965" right="0.31496062992125984" top="0.74803149606299213" bottom="0.35433070866141736" header="0.31496062992125984" footer="0.31496062992125984"/>
  <pageSetup paperSize="9" fitToHeight="0"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99CC"/>
  </sheetPr>
  <dimension ref="A1:AG34"/>
  <sheetViews>
    <sheetView zoomScaleNormal="100" zoomScaleSheetLayoutView="75" workbookViewId="0">
      <selection activeCell="I18" sqref="I18"/>
    </sheetView>
  </sheetViews>
  <sheetFormatPr defaultRowHeight="13.5"/>
  <cols>
    <col min="1" max="1" width="16.125" style="8" customWidth="1"/>
    <col min="2" max="2" width="8.875" style="8" customWidth="1"/>
    <col min="3" max="4" width="9.625" style="8" customWidth="1"/>
    <col min="5" max="5" width="13" style="8" customWidth="1"/>
    <col min="6" max="6" width="17.375" style="8" customWidth="1"/>
    <col min="7" max="7" width="15.625" style="8" customWidth="1"/>
    <col min="8" max="16384" width="9" style="8"/>
  </cols>
  <sheetData>
    <row r="1" spans="1:33" ht="13.5" customHeight="1">
      <c r="A1" s="7" t="s">
        <v>345</v>
      </c>
      <c r="B1" s="7"/>
      <c r="C1" s="7"/>
      <c r="F1" s="327" t="s">
        <v>132</v>
      </c>
      <c r="G1" s="328"/>
    </row>
    <row r="2" spans="1:33" ht="18.75" customHeight="1" thickBot="1">
      <c r="A2" s="7"/>
      <c r="B2" s="7"/>
      <c r="C2" s="7"/>
      <c r="F2" s="329"/>
      <c r="G2" s="330"/>
    </row>
    <row r="3" spans="1:33" ht="12" customHeight="1">
      <c r="A3" s="7"/>
      <c r="B3" s="7"/>
      <c r="C3" s="7"/>
      <c r="F3" s="39"/>
      <c r="G3" s="39"/>
    </row>
    <row r="4" spans="1:33" ht="13.5" customHeight="1">
      <c r="A4" s="336" t="s">
        <v>350</v>
      </c>
      <c r="B4" s="336"/>
      <c r="C4" s="336"/>
      <c r="D4" s="336"/>
      <c r="E4" s="336"/>
      <c r="F4" s="336"/>
      <c r="G4" s="336"/>
      <c r="H4" s="9"/>
      <c r="I4" s="9"/>
      <c r="J4" s="9"/>
      <c r="K4" s="9"/>
      <c r="L4" s="9"/>
      <c r="M4" s="9"/>
      <c r="N4" s="9"/>
      <c r="O4" s="9"/>
      <c r="P4" s="9"/>
      <c r="Q4" s="9"/>
      <c r="R4" s="9"/>
      <c r="S4" s="9"/>
      <c r="T4" s="9"/>
      <c r="U4" s="9"/>
      <c r="V4" s="9"/>
      <c r="W4" s="9"/>
      <c r="X4" s="9"/>
      <c r="Y4" s="9"/>
      <c r="Z4" s="9"/>
      <c r="AA4" s="9"/>
      <c r="AB4" s="9"/>
      <c r="AC4" s="9"/>
      <c r="AD4" s="9"/>
      <c r="AE4" s="9"/>
      <c r="AF4" s="9"/>
      <c r="AG4" s="9"/>
    </row>
    <row r="5" spans="1:33" ht="13.5" customHeight="1">
      <c r="A5" s="336"/>
      <c r="B5" s="336"/>
      <c r="C5" s="336"/>
      <c r="D5" s="336"/>
      <c r="E5" s="336"/>
      <c r="F5" s="336"/>
      <c r="G5" s="336"/>
      <c r="H5" s="9"/>
      <c r="I5" s="9"/>
      <c r="J5" s="9"/>
      <c r="K5" s="9"/>
      <c r="L5" s="9"/>
      <c r="M5" s="9"/>
      <c r="N5" s="9"/>
      <c r="O5" s="9"/>
      <c r="P5" s="9"/>
      <c r="Q5" s="9"/>
      <c r="R5" s="9"/>
      <c r="S5" s="9"/>
      <c r="T5" s="9"/>
      <c r="U5" s="9"/>
      <c r="V5" s="9"/>
      <c r="W5" s="9"/>
      <c r="X5" s="9"/>
      <c r="Y5" s="9"/>
      <c r="Z5" s="9"/>
      <c r="AA5" s="9"/>
      <c r="AB5" s="9"/>
      <c r="AC5" s="9"/>
      <c r="AD5" s="9"/>
      <c r="AE5" s="9"/>
      <c r="AF5" s="9"/>
      <c r="AG5" s="9"/>
    </row>
    <row r="6" spans="1:33" ht="14.25" thickBot="1">
      <c r="A6" s="7"/>
      <c r="B6" s="7"/>
      <c r="C6" s="7"/>
      <c r="D6" s="7"/>
    </row>
    <row r="7" spans="1:33" ht="24" customHeight="1" thickBot="1">
      <c r="A7" s="23" t="str">
        <f>基本情報!C7</f>
        <v>本計画</v>
      </c>
      <c r="B7" s="7"/>
      <c r="C7" s="44"/>
      <c r="D7" s="47" t="s">
        <v>181</v>
      </c>
      <c r="E7" s="75">
        <f>基本情報!C2</f>
        <v>99</v>
      </c>
      <c r="F7" s="52" t="str">
        <f>基本情報!C3</f>
        <v>○○中学校区</v>
      </c>
      <c r="G7" s="48" t="s">
        <v>199</v>
      </c>
    </row>
    <row r="8" spans="1:33" ht="24" customHeight="1">
      <c r="A8" s="7"/>
      <c r="B8" s="7"/>
      <c r="C8" s="44"/>
      <c r="D8" s="339" t="s">
        <v>201</v>
      </c>
      <c r="E8" s="340"/>
      <c r="F8" s="331" t="str">
        <f>基本情報!C4</f>
        <v>◇◇　◇◇</v>
      </c>
      <c r="G8" s="332"/>
    </row>
    <row r="9" spans="1:33" ht="12.75" customHeight="1" thickBot="1">
      <c r="A9" s="7"/>
      <c r="B9" s="7"/>
      <c r="C9" s="44"/>
      <c r="D9" s="45"/>
      <c r="E9" s="45"/>
      <c r="F9" s="46"/>
      <c r="G9" s="46"/>
    </row>
    <row r="10" spans="1:33" ht="24" customHeight="1">
      <c r="A10" s="109" t="s">
        <v>346</v>
      </c>
      <c r="B10" s="341" t="s">
        <v>352</v>
      </c>
      <c r="C10" s="341"/>
      <c r="D10" s="341"/>
      <c r="E10" s="341"/>
      <c r="F10" s="341"/>
      <c r="G10" s="342"/>
    </row>
    <row r="11" spans="1:33" ht="59.25" customHeight="1">
      <c r="A11" s="110" t="s">
        <v>358</v>
      </c>
      <c r="B11" s="343" t="s">
        <v>355</v>
      </c>
      <c r="C11" s="343"/>
      <c r="D11" s="343"/>
      <c r="E11" s="343"/>
      <c r="F11" s="343"/>
      <c r="G11" s="344"/>
    </row>
    <row r="12" spans="1:33" ht="59.25" customHeight="1" thickBot="1">
      <c r="A12" s="111" t="s">
        <v>348</v>
      </c>
      <c r="B12" s="345" t="s">
        <v>356</v>
      </c>
      <c r="C12" s="345"/>
      <c r="D12" s="345"/>
      <c r="E12" s="345"/>
      <c r="F12" s="345"/>
      <c r="G12" s="346"/>
    </row>
    <row r="13" spans="1:33" ht="12" customHeight="1">
      <c r="A13" s="7"/>
      <c r="B13" s="7"/>
      <c r="C13" s="44"/>
      <c r="D13" s="45"/>
      <c r="E13" s="45"/>
      <c r="F13" s="46"/>
      <c r="G13" s="46"/>
    </row>
    <row r="14" spans="1:33" ht="18.75" customHeight="1">
      <c r="A14" s="107" t="s">
        <v>349</v>
      </c>
      <c r="B14" s="12"/>
      <c r="G14" s="108" t="s">
        <v>146</v>
      </c>
    </row>
    <row r="15" spans="1:33" ht="26.25" customHeight="1">
      <c r="A15" s="333" t="s">
        <v>0</v>
      </c>
      <c r="B15" s="334"/>
      <c r="C15" s="333" t="s">
        <v>133</v>
      </c>
      <c r="D15" s="335"/>
      <c r="E15" s="37" t="s">
        <v>131</v>
      </c>
      <c r="F15" s="337" t="s">
        <v>182</v>
      </c>
      <c r="G15" s="338"/>
    </row>
    <row r="16" spans="1:33" ht="30.75" customHeight="1">
      <c r="A16" s="319" t="s">
        <v>9</v>
      </c>
      <c r="B16" s="320"/>
      <c r="C16" s="321">
        <v>68000</v>
      </c>
      <c r="D16" s="322"/>
      <c r="E16" s="35">
        <f>C16/$C$31</f>
        <v>0.69387755102040816</v>
      </c>
      <c r="F16" s="347" t="s">
        <v>357</v>
      </c>
      <c r="G16" s="348"/>
    </row>
    <row r="17" spans="1:7" ht="30.75" customHeight="1">
      <c r="A17" s="319" t="s">
        <v>10</v>
      </c>
      <c r="B17" s="320"/>
      <c r="C17" s="321"/>
      <c r="D17" s="322"/>
      <c r="E17" s="35">
        <f t="shared" ref="E17:E30" si="0">C17/$C$31</f>
        <v>0</v>
      </c>
      <c r="F17" s="311"/>
      <c r="G17" s="312"/>
    </row>
    <row r="18" spans="1:7" ht="30.75" customHeight="1">
      <c r="A18" s="319" t="s">
        <v>11</v>
      </c>
      <c r="B18" s="320"/>
      <c r="C18" s="321">
        <v>10000</v>
      </c>
      <c r="D18" s="322"/>
      <c r="E18" s="35">
        <f t="shared" si="0"/>
        <v>0.10204081632653061</v>
      </c>
      <c r="F18" s="313" t="s">
        <v>354</v>
      </c>
      <c r="G18" s="314"/>
    </row>
    <row r="19" spans="1:7" ht="30.75" customHeight="1">
      <c r="A19" s="319" t="s">
        <v>12</v>
      </c>
      <c r="B19" s="320"/>
      <c r="C19" s="321"/>
      <c r="D19" s="322"/>
      <c r="E19" s="35">
        <f t="shared" si="0"/>
        <v>0</v>
      </c>
      <c r="F19" s="311"/>
      <c r="G19" s="312"/>
    </row>
    <row r="20" spans="1:7" ht="30.75" customHeight="1">
      <c r="A20" s="319" t="s">
        <v>13</v>
      </c>
      <c r="B20" s="320"/>
      <c r="C20" s="321"/>
      <c r="D20" s="322"/>
      <c r="E20" s="35">
        <f t="shared" si="0"/>
        <v>0</v>
      </c>
      <c r="F20" s="311"/>
      <c r="G20" s="312"/>
    </row>
    <row r="21" spans="1:7" ht="30.75" customHeight="1">
      <c r="A21" s="323" t="s">
        <v>14</v>
      </c>
      <c r="B21" s="324"/>
      <c r="C21" s="321">
        <v>20000</v>
      </c>
      <c r="D21" s="322"/>
      <c r="E21" s="35">
        <f t="shared" si="0"/>
        <v>0.20408163265306123</v>
      </c>
      <c r="F21" s="311" t="s">
        <v>353</v>
      </c>
      <c r="G21" s="312"/>
    </row>
    <row r="22" spans="1:7" ht="30.75" customHeight="1">
      <c r="A22" s="323" t="s">
        <v>15</v>
      </c>
      <c r="B22" s="324"/>
      <c r="C22" s="321"/>
      <c r="D22" s="322"/>
      <c r="E22" s="35">
        <f t="shared" si="0"/>
        <v>0</v>
      </c>
      <c r="F22" s="311"/>
      <c r="G22" s="312"/>
    </row>
    <row r="23" spans="1:7" ht="30.75" customHeight="1">
      <c r="A23" s="319" t="s">
        <v>16</v>
      </c>
      <c r="B23" s="320"/>
      <c r="C23" s="321"/>
      <c r="D23" s="322"/>
      <c r="E23" s="35">
        <f t="shared" si="0"/>
        <v>0</v>
      </c>
      <c r="F23" s="311"/>
      <c r="G23" s="312"/>
    </row>
    <row r="24" spans="1:7" ht="30.75" customHeight="1">
      <c r="A24" s="323" t="s">
        <v>17</v>
      </c>
      <c r="B24" s="324"/>
      <c r="C24" s="321"/>
      <c r="D24" s="322"/>
      <c r="E24" s="35">
        <f t="shared" si="0"/>
        <v>0</v>
      </c>
      <c r="F24" s="311"/>
      <c r="G24" s="312"/>
    </row>
    <row r="25" spans="1:7" ht="30.75" customHeight="1">
      <c r="A25" s="319" t="s">
        <v>18</v>
      </c>
      <c r="B25" s="320"/>
      <c r="C25" s="321"/>
      <c r="D25" s="322"/>
      <c r="E25" s="35">
        <f t="shared" si="0"/>
        <v>0</v>
      </c>
      <c r="F25" s="311"/>
      <c r="G25" s="312"/>
    </row>
    <row r="26" spans="1:7" ht="30.75" customHeight="1">
      <c r="A26" s="319" t="s">
        <v>19</v>
      </c>
      <c r="B26" s="320"/>
      <c r="C26" s="321"/>
      <c r="D26" s="322"/>
      <c r="E26" s="35">
        <f t="shared" si="0"/>
        <v>0</v>
      </c>
      <c r="F26" s="311"/>
      <c r="G26" s="312"/>
    </row>
    <row r="27" spans="1:7" ht="30.75" customHeight="1">
      <c r="A27" s="325" t="s">
        <v>20</v>
      </c>
      <c r="B27" s="326"/>
      <c r="C27" s="321"/>
      <c r="D27" s="322"/>
      <c r="E27" s="35">
        <f t="shared" si="0"/>
        <v>0</v>
      </c>
      <c r="F27" s="311"/>
      <c r="G27" s="312"/>
    </row>
    <row r="28" spans="1:7" ht="30.75" customHeight="1">
      <c r="A28" s="319" t="s">
        <v>21</v>
      </c>
      <c r="B28" s="320"/>
      <c r="C28" s="321"/>
      <c r="D28" s="322"/>
      <c r="E28" s="35">
        <f t="shared" si="0"/>
        <v>0</v>
      </c>
      <c r="F28" s="311"/>
      <c r="G28" s="312"/>
    </row>
    <row r="29" spans="1:7" ht="30.75" customHeight="1">
      <c r="A29" s="323" t="s">
        <v>22</v>
      </c>
      <c r="B29" s="324"/>
      <c r="C29" s="321"/>
      <c r="D29" s="322"/>
      <c r="E29" s="35">
        <f>C29/$C$31</f>
        <v>0</v>
      </c>
      <c r="F29" s="311"/>
      <c r="G29" s="312"/>
    </row>
    <row r="30" spans="1:7" ht="30.75" customHeight="1">
      <c r="A30" s="319" t="s">
        <v>23</v>
      </c>
      <c r="B30" s="320"/>
      <c r="C30" s="321"/>
      <c r="D30" s="322"/>
      <c r="E30" s="35">
        <f t="shared" si="0"/>
        <v>0</v>
      </c>
      <c r="F30" s="311"/>
      <c r="G30" s="312"/>
    </row>
    <row r="31" spans="1:7" ht="30.75" customHeight="1">
      <c r="A31" s="315" t="s">
        <v>1</v>
      </c>
      <c r="B31" s="316"/>
      <c r="C31" s="317">
        <f>SUM(C16:D30)</f>
        <v>98000</v>
      </c>
      <c r="D31" s="318"/>
      <c r="E31" s="36">
        <f>SUM(E16:E30)</f>
        <v>1</v>
      </c>
      <c r="F31" s="309"/>
      <c r="G31" s="310"/>
    </row>
    <row r="32" spans="1:7" ht="13.5" customHeight="1"/>
    <row r="34" spans="3:3">
      <c r="C34" s="22"/>
    </row>
  </sheetData>
  <mergeCells count="58">
    <mergeCell ref="A31:B31"/>
    <mergeCell ref="C31:D31"/>
    <mergeCell ref="F31:G31"/>
    <mergeCell ref="A29:B29"/>
    <mergeCell ref="C29:D29"/>
    <mergeCell ref="F29:G29"/>
    <mergeCell ref="A30:B30"/>
    <mergeCell ref="C30:D30"/>
    <mergeCell ref="F30:G30"/>
    <mergeCell ref="A27:B27"/>
    <mergeCell ref="C27:D27"/>
    <mergeCell ref="F27:G27"/>
    <mergeCell ref="A28:B28"/>
    <mergeCell ref="C28:D28"/>
    <mergeCell ref="F28:G28"/>
    <mergeCell ref="A25:B25"/>
    <mergeCell ref="C25:D25"/>
    <mergeCell ref="F25:G25"/>
    <mergeCell ref="A26:B26"/>
    <mergeCell ref="C26:D26"/>
    <mergeCell ref="F26:G26"/>
    <mergeCell ref="A23:B23"/>
    <mergeCell ref="C23:D23"/>
    <mergeCell ref="F23:G23"/>
    <mergeCell ref="A24:B24"/>
    <mergeCell ref="C24:D24"/>
    <mergeCell ref="F24:G24"/>
    <mergeCell ref="A21:B21"/>
    <mergeCell ref="C21:D21"/>
    <mergeCell ref="F21:G21"/>
    <mergeCell ref="A22:B22"/>
    <mergeCell ref="C22:D22"/>
    <mergeCell ref="F22:G22"/>
    <mergeCell ref="A19:B19"/>
    <mergeCell ref="C19:D19"/>
    <mergeCell ref="F19:G19"/>
    <mergeCell ref="A20:B20"/>
    <mergeCell ref="C20:D20"/>
    <mergeCell ref="F20:G20"/>
    <mergeCell ref="A17:B17"/>
    <mergeCell ref="C17:D17"/>
    <mergeCell ref="F17:G17"/>
    <mergeCell ref="A18:B18"/>
    <mergeCell ref="C18:D18"/>
    <mergeCell ref="F18:G18"/>
    <mergeCell ref="B12:G12"/>
    <mergeCell ref="A15:B15"/>
    <mergeCell ref="C15:D15"/>
    <mergeCell ref="F15:G15"/>
    <mergeCell ref="A16:B16"/>
    <mergeCell ref="C16:D16"/>
    <mergeCell ref="F16:G16"/>
    <mergeCell ref="B11:G11"/>
    <mergeCell ref="F1:G2"/>
    <mergeCell ref="A4:G5"/>
    <mergeCell ref="D8:E8"/>
    <mergeCell ref="F8:G8"/>
    <mergeCell ref="B10:G10"/>
  </mergeCells>
  <phoneticPr fontId="24"/>
  <pageMargins left="0.78740157480314965" right="0.31496062992125984" top="0.74803149606299213" bottom="0.35433070866141736" header="0.31496062992125984" footer="0.31496062992125984"/>
  <pageSetup paperSize="9" fitToHeight="0"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37CAA-F571-48CC-BA15-701E5D1A2322}">
  <sheetPr>
    <tabColor rgb="FFFF0000"/>
  </sheetPr>
  <dimension ref="A2:H51"/>
  <sheetViews>
    <sheetView view="pageLayout" zoomScale="90" zoomScaleNormal="80" zoomScalePageLayoutView="90" workbookViewId="0">
      <selection activeCell="H16" sqref="H16"/>
    </sheetView>
  </sheetViews>
  <sheetFormatPr defaultRowHeight="13.5"/>
  <cols>
    <col min="1" max="1" width="10.5" style="116" customWidth="1"/>
    <col min="2" max="2" width="19.75" style="116" customWidth="1"/>
    <col min="3" max="4" width="10.25" style="116" customWidth="1"/>
    <col min="5" max="5" width="7.25" style="116" customWidth="1"/>
    <col min="6" max="6" width="10.75" style="116" customWidth="1"/>
    <col min="7" max="7" width="6.25" style="116" customWidth="1"/>
    <col min="8" max="9" width="9.5" style="116" customWidth="1"/>
    <col min="10" max="16384" width="9" style="116"/>
  </cols>
  <sheetData>
    <row r="2" spans="1:8">
      <c r="A2" s="115"/>
      <c r="B2" s="115"/>
      <c r="C2" s="115"/>
      <c r="D2" s="115"/>
      <c r="E2" s="115"/>
      <c r="F2" s="115"/>
      <c r="G2" s="115"/>
      <c r="H2" s="115"/>
    </row>
    <row r="3" spans="1:8" ht="27" customHeight="1">
      <c r="A3" s="352" t="s">
        <v>385</v>
      </c>
      <c r="B3" s="352"/>
      <c r="C3" s="352"/>
      <c r="D3" s="352"/>
      <c r="E3" s="352"/>
      <c r="F3" s="352"/>
      <c r="G3" s="352"/>
      <c r="H3" s="352"/>
    </row>
    <row r="4" spans="1:8" ht="11.25" customHeight="1">
      <c r="A4" s="117"/>
      <c r="B4" s="117"/>
      <c r="C4" s="117"/>
      <c r="D4" s="117"/>
      <c r="E4" s="117"/>
      <c r="F4" s="117"/>
      <c r="G4" s="117"/>
      <c r="H4" s="117"/>
    </row>
    <row r="5" spans="1:8" ht="11.25" customHeight="1">
      <c r="A5" s="115"/>
      <c r="B5" s="115"/>
      <c r="C5" s="115"/>
      <c r="D5" s="115"/>
      <c r="E5" s="115"/>
      <c r="F5" s="115"/>
      <c r="G5" s="115"/>
      <c r="H5" s="115"/>
    </row>
    <row r="6" spans="1:8">
      <c r="A6" s="115"/>
      <c r="B6" s="115"/>
      <c r="C6" s="115"/>
      <c r="D6" s="115"/>
      <c r="E6" s="115"/>
      <c r="F6" s="115"/>
      <c r="G6" s="115"/>
      <c r="H6" s="118" t="s">
        <v>386</v>
      </c>
    </row>
    <row r="7" spans="1:8">
      <c r="A7" s="115"/>
      <c r="B7" s="115"/>
      <c r="C7" s="115"/>
      <c r="D7" s="115"/>
      <c r="E7" s="115"/>
      <c r="F7" s="115"/>
      <c r="G7" s="115"/>
      <c r="H7" s="115"/>
    </row>
    <row r="8" spans="1:8">
      <c r="A8" s="119" t="s">
        <v>387</v>
      </c>
      <c r="B8" s="115"/>
      <c r="C8" s="115"/>
      <c r="D8" s="115"/>
      <c r="E8" s="115"/>
      <c r="F8" s="115"/>
      <c r="G8" s="115"/>
      <c r="H8" s="115"/>
    </row>
    <row r="9" spans="1:8">
      <c r="A9" s="119"/>
      <c r="B9" s="115"/>
      <c r="C9" s="115"/>
      <c r="D9" s="115"/>
      <c r="E9" s="115"/>
      <c r="F9" s="115"/>
      <c r="G9" s="115"/>
      <c r="H9" s="115"/>
    </row>
    <row r="10" spans="1:8">
      <c r="A10" s="115"/>
      <c r="B10" s="115"/>
      <c r="C10" s="115"/>
      <c r="D10" s="115"/>
      <c r="E10" s="115"/>
      <c r="F10" s="115"/>
      <c r="G10" s="115"/>
      <c r="H10" s="115"/>
    </row>
    <row r="11" spans="1:8">
      <c r="A11" s="115"/>
      <c r="B11" s="115"/>
      <c r="C11" s="148" t="s">
        <v>388</v>
      </c>
      <c r="D11" s="119" t="s">
        <v>389</v>
      </c>
      <c r="E11" s="120" t="str">
        <f>基本情報!C5</f>
        <v>奈良市○○○丁目〇番○号</v>
      </c>
      <c r="F11" s="120"/>
      <c r="G11" s="115"/>
      <c r="H11" s="115"/>
    </row>
    <row r="12" spans="1:8">
      <c r="A12" s="115"/>
      <c r="B12" s="115"/>
      <c r="C12" s="115"/>
      <c r="D12" s="119"/>
      <c r="E12" s="115"/>
      <c r="F12" s="115"/>
      <c r="G12" s="115"/>
      <c r="H12" s="115"/>
    </row>
    <row r="13" spans="1:8">
      <c r="A13" s="115"/>
      <c r="B13" s="115"/>
      <c r="C13" s="115"/>
      <c r="D13" s="119" t="s">
        <v>390</v>
      </c>
      <c r="E13" s="120" t="str">
        <f>基本情報!C3</f>
        <v>○○中学校区</v>
      </c>
      <c r="F13" s="120"/>
      <c r="H13" s="148" t="s">
        <v>404</v>
      </c>
    </row>
    <row r="14" spans="1:8">
      <c r="A14" s="115"/>
      <c r="B14" s="115"/>
      <c r="C14" s="115"/>
      <c r="D14" s="115"/>
      <c r="E14" s="119" t="s">
        <v>403</v>
      </c>
      <c r="F14" s="115" t="str">
        <f>基本情報!C4</f>
        <v>◇◇　◇◇</v>
      </c>
      <c r="H14" s="115"/>
    </row>
    <row r="15" spans="1:8">
      <c r="A15" s="115"/>
      <c r="B15" s="115"/>
      <c r="C15" s="115"/>
      <c r="D15" s="115"/>
      <c r="E15" s="115"/>
      <c r="F15" s="115"/>
      <c r="G15" s="115"/>
      <c r="H15" s="115"/>
    </row>
    <row r="16" spans="1:8">
      <c r="A16" s="115"/>
      <c r="B16" s="115"/>
      <c r="C16" s="115"/>
      <c r="D16" s="115"/>
      <c r="E16" s="115"/>
      <c r="F16" s="115"/>
      <c r="G16" s="115"/>
      <c r="H16" s="115"/>
    </row>
    <row r="17" spans="1:8">
      <c r="A17" s="115"/>
      <c r="B17" s="115"/>
      <c r="C17" s="115"/>
      <c r="D17" s="115"/>
      <c r="E17" s="115"/>
      <c r="F17" s="115"/>
      <c r="G17" s="115"/>
      <c r="H17" s="115"/>
    </row>
    <row r="18" spans="1:8">
      <c r="A18" s="115"/>
      <c r="B18" s="115"/>
      <c r="C18" s="115"/>
      <c r="D18" s="115"/>
      <c r="E18" s="115"/>
      <c r="F18" s="115"/>
      <c r="G18" s="115"/>
      <c r="H18" s="115"/>
    </row>
    <row r="19" spans="1:8">
      <c r="A19" s="115"/>
      <c r="B19" s="115"/>
      <c r="C19" s="115"/>
      <c r="D19" s="115"/>
      <c r="E19" s="115"/>
      <c r="F19" s="115"/>
      <c r="G19" s="115"/>
      <c r="H19" s="115"/>
    </row>
    <row r="20" spans="1:8" ht="32.25" customHeight="1">
      <c r="A20" s="115"/>
      <c r="C20" s="121" t="s">
        <v>391</v>
      </c>
      <c r="D20" s="354">
        <f>'様式１_見積書（協議会）'!T12</f>
        <v>0</v>
      </c>
      <c r="E20" s="354"/>
      <c r="F20" s="354"/>
      <c r="G20" s="122" t="s">
        <v>392</v>
      </c>
      <c r="H20" s="115"/>
    </row>
    <row r="21" spans="1:8">
      <c r="A21" s="115"/>
      <c r="B21" s="115"/>
      <c r="C21" s="115"/>
      <c r="D21" s="115"/>
      <c r="E21" s="115"/>
      <c r="F21" s="115"/>
      <c r="G21" s="115"/>
      <c r="H21" s="115"/>
    </row>
    <row r="22" spans="1:8">
      <c r="A22" s="115"/>
      <c r="B22" s="115"/>
      <c r="C22" s="115"/>
      <c r="D22" s="115"/>
      <c r="E22" s="123"/>
      <c r="F22" s="123"/>
      <c r="G22" s="115"/>
      <c r="H22" s="115"/>
    </row>
    <row r="23" spans="1:8">
      <c r="A23" s="115"/>
      <c r="B23" s="115"/>
      <c r="C23" s="115"/>
      <c r="D23" s="115"/>
      <c r="E23" s="115"/>
      <c r="F23" s="115"/>
      <c r="G23" s="115"/>
      <c r="H23" s="115"/>
    </row>
    <row r="24" spans="1:8">
      <c r="A24" s="115"/>
      <c r="B24" s="115"/>
      <c r="C24" s="115"/>
      <c r="D24" s="115"/>
      <c r="E24" s="115"/>
      <c r="F24" s="115"/>
      <c r="G24" s="115"/>
      <c r="H24" s="115"/>
    </row>
    <row r="25" spans="1:8" ht="33.75" customHeight="1">
      <c r="A25" s="353" t="s">
        <v>423</v>
      </c>
      <c r="B25" s="353"/>
      <c r="C25" s="353"/>
      <c r="D25" s="353"/>
      <c r="E25" s="353"/>
      <c r="F25" s="353"/>
      <c r="G25" s="353"/>
      <c r="H25" s="353"/>
    </row>
    <row r="26" spans="1:8">
      <c r="A26" s="115"/>
      <c r="B26" s="115"/>
      <c r="C26" s="115"/>
      <c r="D26" s="115"/>
      <c r="E26" s="115"/>
      <c r="F26" s="115"/>
      <c r="G26" s="115"/>
      <c r="H26" s="115"/>
    </row>
    <row r="27" spans="1:8">
      <c r="A27" s="115"/>
      <c r="B27" s="115"/>
      <c r="C27" s="115"/>
      <c r="D27" s="115"/>
      <c r="E27" s="115"/>
      <c r="F27" s="115"/>
      <c r="G27" s="115"/>
      <c r="H27" s="115"/>
    </row>
    <row r="28" spans="1:8">
      <c r="A28" s="115"/>
      <c r="B28" s="115"/>
      <c r="E28" s="115"/>
      <c r="F28" s="115"/>
      <c r="G28" s="115"/>
      <c r="H28" s="115"/>
    </row>
    <row r="29" spans="1:8">
      <c r="A29" s="115"/>
      <c r="B29" s="115"/>
      <c r="C29" s="115"/>
      <c r="D29" s="115"/>
      <c r="E29" s="115"/>
      <c r="F29" s="115"/>
      <c r="G29" s="115"/>
      <c r="H29" s="115"/>
    </row>
    <row r="30" spans="1:8">
      <c r="A30" s="115"/>
      <c r="B30" s="115"/>
      <c r="C30" s="115"/>
      <c r="D30" s="124" t="s">
        <v>393</v>
      </c>
      <c r="E30" s="115"/>
      <c r="F30" s="115"/>
      <c r="G30" s="115"/>
      <c r="H30" s="115"/>
    </row>
    <row r="31" spans="1:8">
      <c r="A31" s="115"/>
      <c r="B31" s="115"/>
      <c r="C31" s="115"/>
      <c r="D31" s="115"/>
      <c r="E31" s="115"/>
      <c r="F31" s="115"/>
      <c r="G31" s="115"/>
      <c r="H31" s="115"/>
    </row>
    <row r="32" spans="1:8">
      <c r="A32" s="115"/>
      <c r="B32" s="125"/>
      <c r="C32" s="126"/>
      <c r="D32" s="125"/>
      <c r="E32" s="127"/>
      <c r="F32" s="127"/>
      <c r="G32" s="128"/>
      <c r="H32" s="115"/>
    </row>
    <row r="33" spans="1:8">
      <c r="A33" s="115"/>
      <c r="B33" s="349" t="s">
        <v>394</v>
      </c>
      <c r="C33" s="350"/>
      <c r="D33" s="129"/>
      <c r="E33" s="115"/>
      <c r="F33" s="115"/>
      <c r="G33" s="130"/>
      <c r="H33" s="115"/>
    </row>
    <row r="34" spans="1:8" ht="14.25">
      <c r="A34" s="115"/>
      <c r="B34" s="129"/>
      <c r="C34" s="131"/>
      <c r="D34" s="129"/>
      <c r="E34" s="351">
        <f>D20</f>
        <v>0</v>
      </c>
      <c r="F34" s="351"/>
      <c r="G34" s="130" t="s">
        <v>395</v>
      </c>
      <c r="H34" s="115"/>
    </row>
    <row r="35" spans="1:8" ht="14.25">
      <c r="A35" s="115"/>
      <c r="B35" s="349" t="s">
        <v>396</v>
      </c>
      <c r="C35" s="350"/>
      <c r="D35" s="129"/>
      <c r="E35" s="132"/>
      <c r="F35" s="132"/>
      <c r="G35" s="130"/>
      <c r="H35" s="115"/>
    </row>
    <row r="36" spans="1:8" ht="14.25">
      <c r="A36" s="115"/>
      <c r="B36" s="133"/>
      <c r="C36" s="134"/>
      <c r="D36" s="133"/>
      <c r="E36" s="135"/>
      <c r="F36" s="135"/>
      <c r="G36" s="136"/>
      <c r="H36" s="115"/>
    </row>
    <row r="37" spans="1:8" ht="14.25">
      <c r="A37" s="115"/>
      <c r="B37" s="125"/>
      <c r="C37" s="137"/>
      <c r="D37" s="125"/>
      <c r="E37" s="138"/>
      <c r="F37" s="138"/>
      <c r="G37" s="128"/>
      <c r="H37" s="115"/>
    </row>
    <row r="38" spans="1:8" ht="13.5" customHeight="1">
      <c r="A38" s="115"/>
      <c r="B38" s="349" t="s">
        <v>397</v>
      </c>
      <c r="C38" s="350"/>
      <c r="D38" s="129"/>
      <c r="E38" s="132"/>
      <c r="F38" s="132"/>
      <c r="G38" s="130"/>
      <c r="H38" s="115"/>
    </row>
    <row r="39" spans="1:8" ht="14.25">
      <c r="A39" s="115"/>
      <c r="B39" s="129"/>
      <c r="C39" s="139"/>
      <c r="D39" s="129"/>
      <c r="F39" s="132">
        <v>0</v>
      </c>
      <c r="G39" s="130" t="s">
        <v>395</v>
      </c>
      <c r="H39" s="115"/>
    </row>
    <row r="40" spans="1:8" ht="14.25">
      <c r="A40" s="115"/>
      <c r="B40" s="349" t="s">
        <v>398</v>
      </c>
      <c r="C40" s="350"/>
      <c r="D40" s="129"/>
      <c r="E40" s="132"/>
      <c r="F40" s="132"/>
      <c r="G40" s="130"/>
      <c r="H40" s="115"/>
    </row>
    <row r="41" spans="1:8" ht="14.25">
      <c r="A41" s="115"/>
      <c r="B41" s="133"/>
      <c r="C41" s="140"/>
      <c r="D41" s="133"/>
      <c r="E41" s="135"/>
      <c r="F41" s="135"/>
      <c r="G41" s="136"/>
      <c r="H41" s="115"/>
    </row>
    <row r="42" spans="1:8" ht="14.25">
      <c r="A42" s="115"/>
      <c r="B42" s="125"/>
      <c r="C42" s="141"/>
      <c r="D42" s="125"/>
      <c r="E42" s="138"/>
      <c r="F42" s="138"/>
      <c r="G42" s="128"/>
      <c r="H42" s="115"/>
    </row>
    <row r="43" spans="1:8" ht="13.5" customHeight="1">
      <c r="A43" s="115"/>
      <c r="B43" s="349" t="s">
        <v>399</v>
      </c>
      <c r="C43" s="350"/>
      <c r="D43" s="129"/>
      <c r="E43" s="132"/>
      <c r="F43" s="132"/>
      <c r="G43" s="130"/>
      <c r="H43" s="115"/>
    </row>
    <row r="44" spans="1:8" ht="14.25">
      <c r="A44" s="115"/>
      <c r="B44" s="129"/>
      <c r="C44" s="139"/>
      <c r="D44" s="129"/>
      <c r="E44" s="351">
        <f>D20</f>
        <v>0</v>
      </c>
      <c r="F44" s="351"/>
      <c r="G44" s="130" t="s">
        <v>395</v>
      </c>
      <c r="H44" s="115"/>
    </row>
    <row r="45" spans="1:8" ht="14.25">
      <c r="A45" s="115"/>
      <c r="B45" s="349" t="s">
        <v>400</v>
      </c>
      <c r="C45" s="350"/>
      <c r="D45" s="129"/>
      <c r="E45" s="132"/>
      <c r="F45" s="132"/>
      <c r="G45" s="130"/>
      <c r="H45" s="115"/>
    </row>
    <row r="46" spans="1:8" ht="14.25">
      <c r="A46" s="115"/>
      <c r="B46" s="133"/>
      <c r="C46" s="140"/>
      <c r="D46" s="133"/>
      <c r="E46" s="135"/>
      <c r="F46" s="135"/>
      <c r="G46" s="136"/>
      <c r="H46" s="115"/>
    </row>
    <row r="47" spans="1:8" ht="14.25">
      <c r="A47" s="115"/>
      <c r="B47" s="125"/>
      <c r="C47" s="141"/>
      <c r="D47" s="125"/>
      <c r="E47" s="138"/>
      <c r="F47" s="138"/>
      <c r="G47" s="128"/>
      <c r="H47" s="115"/>
    </row>
    <row r="48" spans="1:8" ht="14.25">
      <c r="A48" s="115"/>
      <c r="B48" s="349" t="s">
        <v>401</v>
      </c>
      <c r="C48" s="350"/>
      <c r="D48" s="129"/>
      <c r="E48" s="132"/>
      <c r="F48" s="132"/>
      <c r="G48" s="130"/>
      <c r="H48" s="115"/>
    </row>
    <row r="49" spans="1:8" ht="14.25">
      <c r="A49" s="115"/>
      <c r="B49" s="129"/>
      <c r="C49" s="139"/>
      <c r="D49" s="129"/>
      <c r="E49" s="132"/>
      <c r="F49" s="132">
        <v>0</v>
      </c>
      <c r="G49" s="130" t="s">
        <v>395</v>
      </c>
      <c r="H49" s="115"/>
    </row>
    <row r="50" spans="1:8" ht="13.5" customHeight="1">
      <c r="B50" s="349" t="s">
        <v>402</v>
      </c>
      <c r="C50" s="350"/>
      <c r="D50" s="142"/>
      <c r="G50" s="143"/>
    </row>
    <row r="51" spans="1:8">
      <c r="B51" s="144"/>
      <c r="C51" s="145"/>
      <c r="D51" s="144"/>
      <c r="E51" s="146"/>
      <c r="F51" s="146"/>
      <c r="G51" s="145"/>
    </row>
  </sheetData>
  <mergeCells count="13">
    <mergeCell ref="B45:C45"/>
    <mergeCell ref="B48:C48"/>
    <mergeCell ref="B50:C50"/>
    <mergeCell ref="E44:F44"/>
    <mergeCell ref="A3:H3"/>
    <mergeCell ref="A25:H25"/>
    <mergeCell ref="B33:C33"/>
    <mergeCell ref="B35:C35"/>
    <mergeCell ref="B38:C38"/>
    <mergeCell ref="E34:F34"/>
    <mergeCell ref="D20:F20"/>
    <mergeCell ref="B40:C40"/>
    <mergeCell ref="B43:C43"/>
  </mergeCells>
  <phoneticPr fontId="24"/>
  <printOptions horizontalCentered="1" vertic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3"/>
  <sheetViews>
    <sheetView workbookViewId="0">
      <selection activeCell="F13" sqref="F13"/>
    </sheetView>
  </sheetViews>
  <sheetFormatPr defaultRowHeight="13.5"/>
  <cols>
    <col min="1" max="1" width="4.375" customWidth="1"/>
    <col min="2" max="2" width="19.75" customWidth="1"/>
    <col min="3" max="3" width="27.125" customWidth="1"/>
    <col min="4" max="4" width="27.125" style="1" customWidth="1"/>
    <col min="5" max="5" width="10.625" customWidth="1"/>
    <col min="6" max="6" width="16.625" customWidth="1"/>
  </cols>
  <sheetData>
    <row r="1" spans="1:7" ht="11.1" customHeight="1">
      <c r="A1" s="27"/>
      <c r="B1" s="27" t="s">
        <v>127</v>
      </c>
      <c r="C1" s="27"/>
      <c r="D1" s="27"/>
      <c r="E1" s="27" t="s">
        <v>128</v>
      </c>
      <c r="F1" s="27" t="s">
        <v>144</v>
      </c>
      <c r="G1" s="27" t="s">
        <v>135</v>
      </c>
    </row>
    <row r="2" spans="1:7" s="1" customFormat="1" ht="11.1" customHeight="1">
      <c r="A2" s="27"/>
      <c r="B2" s="27"/>
      <c r="C2" s="27"/>
      <c r="D2" s="27"/>
      <c r="E2" s="27"/>
      <c r="F2" s="27"/>
      <c r="G2" s="27"/>
    </row>
    <row r="3" spans="1:7" ht="11.1" customHeight="1">
      <c r="A3" s="28">
        <v>99</v>
      </c>
      <c r="B3" s="29" t="s">
        <v>126</v>
      </c>
      <c r="C3" s="29" t="s">
        <v>150</v>
      </c>
      <c r="D3" s="29" t="s">
        <v>360</v>
      </c>
      <c r="E3" s="27" t="s">
        <v>139</v>
      </c>
      <c r="F3" s="27" t="s">
        <v>417</v>
      </c>
      <c r="G3" s="27" t="s">
        <v>138</v>
      </c>
    </row>
    <row r="4" spans="1:7" ht="11.1" customHeight="1">
      <c r="A4" s="28">
        <v>1</v>
      </c>
      <c r="B4" s="29" t="s">
        <v>25</v>
      </c>
      <c r="C4" s="30" t="s">
        <v>151</v>
      </c>
      <c r="D4" s="30" t="s">
        <v>361</v>
      </c>
      <c r="E4" s="27" t="s">
        <v>129</v>
      </c>
      <c r="F4" s="27" t="s">
        <v>418</v>
      </c>
      <c r="G4" s="27" t="s">
        <v>136</v>
      </c>
    </row>
    <row r="5" spans="1:7" ht="11.1" customHeight="1">
      <c r="A5" s="28">
        <v>2</v>
      </c>
      <c r="B5" s="29" t="s">
        <v>27</v>
      </c>
      <c r="C5" s="30" t="s">
        <v>152</v>
      </c>
      <c r="D5" s="30" t="s">
        <v>362</v>
      </c>
      <c r="E5" s="27"/>
      <c r="F5" s="27"/>
      <c r="G5" s="27" t="s">
        <v>137</v>
      </c>
    </row>
    <row r="6" spans="1:7" ht="11.1" customHeight="1">
      <c r="A6" s="28">
        <v>3</v>
      </c>
      <c r="B6" s="29" t="s">
        <v>28</v>
      </c>
      <c r="C6" s="30" t="s">
        <v>153</v>
      </c>
      <c r="D6" s="30" t="s">
        <v>363</v>
      </c>
      <c r="E6" s="27"/>
      <c r="F6" s="27"/>
      <c r="G6" s="27"/>
    </row>
    <row r="7" spans="1:7" ht="11.1" customHeight="1">
      <c r="A7" s="28">
        <v>4</v>
      </c>
      <c r="B7" s="29" t="s">
        <v>29</v>
      </c>
      <c r="C7" s="30" t="s">
        <v>154</v>
      </c>
      <c r="D7" s="30" t="s">
        <v>364</v>
      </c>
      <c r="E7" s="27"/>
      <c r="F7" s="27"/>
      <c r="G7" s="27"/>
    </row>
    <row r="8" spans="1:7" ht="11.1" customHeight="1">
      <c r="A8" s="28">
        <v>5</v>
      </c>
      <c r="B8" s="29" t="s">
        <v>30</v>
      </c>
      <c r="C8" s="30" t="s">
        <v>155</v>
      </c>
      <c r="D8" s="30" t="s">
        <v>365</v>
      </c>
      <c r="E8" s="27"/>
      <c r="F8" s="27"/>
      <c r="G8" s="27"/>
    </row>
    <row r="9" spans="1:7" ht="11.1" customHeight="1">
      <c r="A9" s="28">
        <v>6</v>
      </c>
      <c r="B9" s="29" t="s">
        <v>31</v>
      </c>
      <c r="C9" s="30" t="s">
        <v>156</v>
      </c>
      <c r="D9" s="30" t="s">
        <v>369</v>
      </c>
      <c r="E9" s="27"/>
      <c r="F9" s="27"/>
      <c r="G9" s="27"/>
    </row>
    <row r="10" spans="1:7" ht="11.1" customHeight="1">
      <c r="A10" s="28">
        <v>7</v>
      </c>
      <c r="B10" s="29" t="s">
        <v>32</v>
      </c>
      <c r="C10" s="30" t="s">
        <v>157</v>
      </c>
      <c r="D10" s="30" t="s">
        <v>366</v>
      </c>
      <c r="E10" s="27"/>
      <c r="F10" s="27"/>
      <c r="G10" s="27"/>
    </row>
    <row r="11" spans="1:7" ht="11.1" customHeight="1">
      <c r="A11" s="28">
        <v>9</v>
      </c>
      <c r="B11" s="29" t="s">
        <v>33</v>
      </c>
      <c r="C11" s="30" t="s">
        <v>158</v>
      </c>
      <c r="D11" s="30" t="s">
        <v>367</v>
      </c>
      <c r="E11" s="27"/>
      <c r="F11" s="27"/>
      <c r="G11" s="27"/>
    </row>
    <row r="12" spans="1:7" ht="11.1" customHeight="1">
      <c r="A12" s="28">
        <v>10</v>
      </c>
      <c r="B12" s="29" t="s">
        <v>44</v>
      </c>
      <c r="C12" s="30" t="s">
        <v>159</v>
      </c>
      <c r="D12" s="30" t="s">
        <v>368</v>
      </c>
      <c r="E12" s="27"/>
      <c r="F12" s="27"/>
      <c r="G12" s="27"/>
    </row>
    <row r="13" spans="1:7" ht="11.1" customHeight="1">
      <c r="A13" s="28">
        <v>11</v>
      </c>
      <c r="B13" s="29" t="s">
        <v>205</v>
      </c>
      <c r="C13" s="30" t="s">
        <v>160</v>
      </c>
      <c r="D13" s="30" t="s">
        <v>370</v>
      </c>
      <c r="E13" s="27"/>
      <c r="F13" s="27"/>
      <c r="G13" s="27"/>
    </row>
    <row r="14" spans="1:7" ht="11.1" customHeight="1">
      <c r="A14" s="28">
        <v>12</v>
      </c>
      <c r="B14" s="29" t="s">
        <v>34</v>
      </c>
      <c r="C14" s="30" t="s">
        <v>161</v>
      </c>
      <c r="D14" s="30" t="s">
        <v>371</v>
      </c>
      <c r="E14" s="27"/>
      <c r="F14" s="27"/>
      <c r="G14" s="27"/>
    </row>
    <row r="15" spans="1:7" ht="11.1" customHeight="1">
      <c r="A15" s="28">
        <v>13</v>
      </c>
      <c r="B15" s="29" t="s">
        <v>35</v>
      </c>
      <c r="C15" s="30" t="s">
        <v>162</v>
      </c>
      <c r="D15" s="30" t="s">
        <v>372</v>
      </c>
      <c r="E15" s="27"/>
      <c r="F15" s="27"/>
      <c r="G15" s="27"/>
    </row>
    <row r="16" spans="1:7" ht="11.1" customHeight="1">
      <c r="A16" s="28">
        <v>14</v>
      </c>
      <c r="B16" s="29" t="s">
        <v>36</v>
      </c>
      <c r="C16" s="30" t="s">
        <v>163</v>
      </c>
      <c r="D16" s="30" t="s">
        <v>373</v>
      </c>
      <c r="E16" s="27"/>
      <c r="F16" s="27"/>
      <c r="G16" s="27"/>
    </row>
    <row r="17" spans="1:7" ht="11.1" customHeight="1">
      <c r="A17" s="28">
        <v>15</v>
      </c>
      <c r="B17" s="29" t="s">
        <v>37</v>
      </c>
      <c r="C17" s="30" t="s">
        <v>164</v>
      </c>
      <c r="D17" s="30" t="s">
        <v>374</v>
      </c>
      <c r="E17" s="27"/>
      <c r="F17" s="27"/>
      <c r="G17" s="27"/>
    </row>
    <row r="18" spans="1:7" ht="11.1" customHeight="1">
      <c r="A18" s="28">
        <v>16</v>
      </c>
      <c r="B18" s="29" t="s">
        <v>38</v>
      </c>
      <c r="C18" s="30" t="s">
        <v>165</v>
      </c>
      <c r="D18" s="30" t="s">
        <v>375</v>
      </c>
      <c r="E18" s="27"/>
      <c r="F18" s="27"/>
      <c r="G18" s="27"/>
    </row>
    <row r="19" spans="1:7" ht="11.1" customHeight="1">
      <c r="A19" s="28">
        <v>17</v>
      </c>
      <c r="B19" s="29" t="s">
        <v>45</v>
      </c>
      <c r="C19" s="30" t="s">
        <v>166</v>
      </c>
      <c r="D19" s="30" t="s">
        <v>376</v>
      </c>
      <c r="E19" s="27"/>
      <c r="F19" s="27"/>
      <c r="G19" s="27"/>
    </row>
    <row r="20" spans="1:7" ht="11.1" customHeight="1">
      <c r="A20" s="28">
        <v>18</v>
      </c>
      <c r="B20" s="29" t="s">
        <v>39</v>
      </c>
      <c r="C20" s="30" t="s">
        <v>167</v>
      </c>
      <c r="D20" s="30" t="s">
        <v>377</v>
      </c>
      <c r="E20" s="27"/>
      <c r="F20" s="27"/>
      <c r="G20" s="27"/>
    </row>
    <row r="21" spans="1:7" ht="11.1" customHeight="1">
      <c r="A21" s="28">
        <v>19</v>
      </c>
      <c r="B21" s="29" t="s">
        <v>40</v>
      </c>
      <c r="C21" s="30" t="s">
        <v>168</v>
      </c>
      <c r="D21" s="30" t="s">
        <v>378</v>
      </c>
      <c r="E21" s="27"/>
      <c r="F21" s="27"/>
      <c r="G21" s="27"/>
    </row>
    <row r="22" spans="1:7" ht="11.1" customHeight="1">
      <c r="A22" s="28">
        <v>20</v>
      </c>
      <c r="B22" s="29" t="s">
        <v>41</v>
      </c>
      <c r="C22" s="30" t="s">
        <v>169</v>
      </c>
      <c r="D22" s="30" t="s">
        <v>379</v>
      </c>
      <c r="E22" s="27"/>
      <c r="F22" s="27"/>
      <c r="G22" s="27"/>
    </row>
    <row r="23" spans="1:7" ht="11.1" customHeight="1">
      <c r="A23" s="28">
        <v>21</v>
      </c>
      <c r="B23" s="29" t="s">
        <v>42</v>
      </c>
      <c r="C23" s="30" t="s">
        <v>170</v>
      </c>
      <c r="D23" s="30" t="s">
        <v>380</v>
      </c>
      <c r="E23" s="27"/>
      <c r="F23" s="27"/>
      <c r="G23" s="27"/>
    </row>
    <row r="24" spans="1:7" ht="11.1" customHeight="1">
      <c r="A24" s="28">
        <v>22</v>
      </c>
      <c r="B24" s="29" t="s">
        <v>43</v>
      </c>
      <c r="C24" s="30" t="s">
        <v>171</v>
      </c>
      <c r="D24" s="30" t="s">
        <v>381</v>
      </c>
      <c r="E24" s="27"/>
      <c r="F24" s="27"/>
      <c r="G24" s="27"/>
    </row>
    <row r="25" spans="1:7" ht="11.1" customHeight="1">
      <c r="A25" s="29">
        <v>501</v>
      </c>
      <c r="B25" s="29" t="s">
        <v>46</v>
      </c>
      <c r="C25" s="27"/>
      <c r="D25" s="27"/>
      <c r="E25" s="27"/>
      <c r="F25" s="27"/>
      <c r="G25" s="27"/>
    </row>
    <row r="26" spans="1:7" ht="11.1" customHeight="1">
      <c r="A26" s="29">
        <v>502</v>
      </c>
      <c r="B26" s="29" t="s">
        <v>47</v>
      </c>
      <c r="C26" s="27"/>
      <c r="D26" s="27"/>
      <c r="E26" s="27"/>
      <c r="F26" s="27"/>
      <c r="G26" s="27"/>
    </row>
    <row r="27" spans="1:7" ht="11.1" customHeight="1">
      <c r="A27" s="29">
        <v>503</v>
      </c>
      <c r="B27" s="29" t="s">
        <v>48</v>
      </c>
      <c r="C27" s="27"/>
      <c r="D27" s="27"/>
      <c r="E27" s="27"/>
      <c r="F27" s="27"/>
      <c r="G27" s="27"/>
    </row>
    <row r="28" spans="1:7" ht="11.1" customHeight="1">
      <c r="A28" s="29">
        <v>504</v>
      </c>
      <c r="B28" s="29" t="s">
        <v>49</v>
      </c>
      <c r="C28" s="27"/>
      <c r="D28" s="27"/>
      <c r="E28" s="27"/>
      <c r="F28" s="27"/>
      <c r="G28" s="27"/>
    </row>
    <row r="29" spans="1:7" ht="11.1" customHeight="1">
      <c r="A29" s="29">
        <v>505</v>
      </c>
      <c r="B29" s="29" t="s">
        <v>50</v>
      </c>
      <c r="C29" s="27"/>
      <c r="D29" s="27"/>
      <c r="E29" s="27"/>
      <c r="F29" s="27"/>
      <c r="G29" s="27"/>
    </row>
    <row r="30" spans="1:7" ht="11.1" customHeight="1">
      <c r="A30" s="29">
        <v>506</v>
      </c>
      <c r="B30" s="29" t="s">
        <v>51</v>
      </c>
      <c r="C30" s="27"/>
      <c r="D30" s="27"/>
      <c r="E30" s="27"/>
      <c r="F30" s="27"/>
      <c r="G30" s="27"/>
    </row>
    <row r="31" spans="1:7" ht="11.1" customHeight="1">
      <c r="A31" s="29">
        <v>507</v>
      </c>
      <c r="B31" s="29" t="s">
        <v>52</v>
      </c>
      <c r="C31" s="27"/>
      <c r="D31" s="27"/>
      <c r="E31" s="27"/>
      <c r="F31" s="27"/>
      <c r="G31" s="27"/>
    </row>
    <row r="32" spans="1:7" ht="11.1" customHeight="1">
      <c r="A32" s="31">
        <v>509</v>
      </c>
      <c r="B32" s="29" t="s">
        <v>53</v>
      </c>
      <c r="C32" s="27"/>
      <c r="D32" s="27"/>
      <c r="E32" s="27"/>
      <c r="F32" s="27"/>
      <c r="G32" s="27"/>
    </row>
    <row r="33" spans="1:7" ht="11.1" customHeight="1">
      <c r="A33" s="29">
        <v>510</v>
      </c>
      <c r="B33" s="29" t="s">
        <v>54</v>
      </c>
      <c r="C33" s="27"/>
      <c r="D33" s="27"/>
      <c r="E33" s="27"/>
      <c r="F33" s="27"/>
      <c r="G33" s="27"/>
    </row>
    <row r="34" spans="1:7" ht="11.1" customHeight="1">
      <c r="A34" s="29">
        <v>511</v>
      </c>
      <c r="B34" s="29" t="s">
        <v>206</v>
      </c>
      <c r="C34" s="27"/>
      <c r="D34" s="27"/>
      <c r="E34" s="27"/>
      <c r="F34" s="27"/>
      <c r="G34" s="27"/>
    </row>
    <row r="35" spans="1:7" ht="11.1" customHeight="1">
      <c r="A35" s="29">
        <v>512</v>
      </c>
      <c r="B35" s="29" t="s">
        <v>55</v>
      </c>
      <c r="C35" s="27"/>
      <c r="D35" s="27"/>
      <c r="E35" s="27"/>
      <c r="F35" s="27"/>
      <c r="G35" s="27"/>
    </row>
    <row r="36" spans="1:7" ht="11.1" customHeight="1">
      <c r="A36" s="29">
        <v>513</v>
      </c>
      <c r="B36" s="29" t="s">
        <v>56</v>
      </c>
      <c r="C36" s="27"/>
      <c r="D36" s="27"/>
      <c r="E36" s="27"/>
      <c r="F36" s="27"/>
      <c r="G36" s="27"/>
    </row>
    <row r="37" spans="1:7" ht="11.1" customHeight="1">
      <c r="A37" s="29">
        <v>514</v>
      </c>
      <c r="B37" s="29" t="s">
        <v>57</v>
      </c>
      <c r="C37" s="27"/>
      <c r="D37" s="27"/>
      <c r="E37" s="27"/>
      <c r="F37" s="27"/>
      <c r="G37" s="27"/>
    </row>
    <row r="38" spans="1:7" ht="11.1" customHeight="1">
      <c r="A38" s="29">
        <v>515</v>
      </c>
      <c r="B38" s="29" t="s">
        <v>58</v>
      </c>
      <c r="C38" s="27"/>
      <c r="D38" s="27"/>
      <c r="E38" s="27"/>
      <c r="F38" s="27"/>
      <c r="G38" s="27"/>
    </row>
    <row r="39" spans="1:7" ht="11.1" customHeight="1">
      <c r="A39" s="29">
        <v>516</v>
      </c>
      <c r="B39" s="29" t="s">
        <v>59</v>
      </c>
      <c r="C39" s="27"/>
      <c r="D39" s="27"/>
      <c r="E39" s="27"/>
      <c r="F39" s="27"/>
      <c r="G39" s="27"/>
    </row>
    <row r="40" spans="1:7" ht="11.1" customHeight="1">
      <c r="A40" s="29">
        <v>517</v>
      </c>
      <c r="B40" s="29" t="s">
        <v>60</v>
      </c>
      <c r="C40" s="27"/>
      <c r="D40" s="27"/>
      <c r="E40" s="27"/>
      <c r="F40" s="27"/>
      <c r="G40" s="27"/>
    </row>
    <row r="41" spans="1:7" ht="11.1" customHeight="1">
      <c r="A41" s="29">
        <v>518</v>
      </c>
      <c r="B41" s="29" t="s">
        <v>61</v>
      </c>
      <c r="C41" s="27"/>
      <c r="D41" s="27"/>
      <c r="E41" s="27"/>
      <c r="F41" s="27"/>
      <c r="G41" s="27"/>
    </row>
    <row r="42" spans="1:7" ht="11.1" customHeight="1">
      <c r="A42" s="29">
        <v>519</v>
      </c>
      <c r="B42" s="29" t="s">
        <v>62</v>
      </c>
      <c r="C42" s="27"/>
      <c r="D42" s="27"/>
      <c r="E42" s="27"/>
      <c r="F42" s="27"/>
      <c r="G42" s="27"/>
    </row>
    <row r="43" spans="1:7" ht="11.1" customHeight="1">
      <c r="A43" s="29">
        <v>520</v>
      </c>
      <c r="B43" s="29" t="s">
        <v>63</v>
      </c>
      <c r="C43" s="27"/>
      <c r="D43" s="27"/>
      <c r="E43" s="27"/>
      <c r="F43" s="27"/>
      <c r="G43" s="27"/>
    </row>
    <row r="44" spans="1:7" ht="11.1" customHeight="1">
      <c r="A44" s="29">
        <v>521</v>
      </c>
      <c r="B44" s="29" t="s">
        <v>64</v>
      </c>
      <c r="C44" s="27"/>
      <c r="D44" s="27"/>
      <c r="E44" s="27"/>
      <c r="F44" s="27"/>
      <c r="G44" s="27"/>
    </row>
    <row r="45" spans="1:7" ht="11.1" customHeight="1">
      <c r="A45" s="29">
        <v>522</v>
      </c>
      <c r="B45" s="29" t="s">
        <v>65</v>
      </c>
      <c r="C45" s="27"/>
      <c r="D45" s="27"/>
      <c r="E45" s="27"/>
      <c r="F45" s="27"/>
      <c r="G45" s="27"/>
    </row>
    <row r="46" spans="1:7" ht="11.1" customHeight="1">
      <c r="A46" s="29">
        <v>401</v>
      </c>
      <c r="B46" s="29" t="s">
        <v>66</v>
      </c>
      <c r="C46" s="27"/>
      <c r="D46" s="27"/>
      <c r="E46" s="27"/>
      <c r="F46" s="27"/>
      <c r="G46" s="27"/>
    </row>
    <row r="47" spans="1:7" ht="11.1" customHeight="1">
      <c r="A47" s="29">
        <v>402</v>
      </c>
      <c r="B47" s="29" t="s">
        <v>67</v>
      </c>
      <c r="C47" s="27"/>
      <c r="D47" s="27"/>
      <c r="E47" s="27"/>
      <c r="F47" s="27"/>
      <c r="G47" s="27"/>
    </row>
    <row r="48" spans="1:7" ht="11.1" customHeight="1">
      <c r="A48" s="29">
        <v>403</v>
      </c>
      <c r="B48" s="29" t="s">
        <v>68</v>
      </c>
      <c r="C48" s="27"/>
      <c r="D48" s="27"/>
      <c r="E48" s="27"/>
      <c r="F48" s="27"/>
      <c r="G48" s="27"/>
    </row>
    <row r="49" spans="1:7" ht="11.1" customHeight="1">
      <c r="A49" s="29">
        <v>404</v>
      </c>
      <c r="B49" s="29" t="s">
        <v>69</v>
      </c>
      <c r="C49" s="27"/>
      <c r="D49" s="27"/>
      <c r="E49" s="27"/>
      <c r="F49" s="27"/>
      <c r="G49" s="27"/>
    </row>
    <row r="50" spans="1:7" ht="11.1" customHeight="1">
      <c r="A50" s="29">
        <v>405</v>
      </c>
      <c r="B50" s="29" t="s">
        <v>70</v>
      </c>
      <c r="C50" s="27"/>
      <c r="D50" s="27"/>
      <c r="E50" s="27"/>
      <c r="F50" s="27"/>
      <c r="G50" s="27"/>
    </row>
    <row r="51" spans="1:7" ht="11.1" customHeight="1">
      <c r="A51" s="29">
        <v>406</v>
      </c>
      <c r="B51" s="29" t="s">
        <v>71</v>
      </c>
      <c r="C51" s="27"/>
      <c r="D51" s="27"/>
      <c r="E51" s="27"/>
      <c r="F51" s="27"/>
      <c r="G51" s="27"/>
    </row>
    <row r="52" spans="1:7" ht="11.1" customHeight="1">
      <c r="A52" s="29">
        <v>407</v>
      </c>
      <c r="B52" s="29" t="s">
        <v>72</v>
      </c>
      <c r="C52" s="27"/>
      <c r="D52" s="27"/>
      <c r="E52" s="27"/>
      <c r="F52" s="27"/>
      <c r="G52" s="27"/>
    </row>
    <row r="53" spans="1:7" ht="11.1" customHeight="1">
      <c r="A53" s="29">
        <v>408</v>
      </c>
      <c r="B53" s="29" t="s">
        <v>73</v>
      </c>
      <c r="C53" s="27"/>
      <c r="D53" s="27"/>
      <c r="E53" s="27"/>
      <c r="F53" s="27"/>
      <c r="G53" s="27"/>
    </row>
    <row r="54" spans="1:7" ht="11.1" customHeight="1">
      <c r="A54" s="29">
        <v>409</v>
      </c>
      <c r="B54" s="29" t="s">
        <v>74</v>
      </c>
      <c r="C54" s="27"/>
      <c r="D54" s="27"/>
      <c r="E54" s="27"/>
      <c r="F54" s="27"/>
      <c r="G54" s="27"/>
    </row>
    <row r="55" spans="1:7" ht="11.1" customHeight="1">
      <c r="A55" s="29">
        <v>410</v>
      </c>
      <c r="B55" s="29" t="s">
        <v>75</v>
      </c>
      <c r="C55" s="27"/>
      <c r="D55" s="27"/>
      <c r="E55" s="27"/>
      <c r="F55" s="27"/>
      <c r="G55" s="27"/>
    </row>
    <row r="56" spans="1:7" ht="11.1" customHeight="1">
      <c r="A56" s="29">
        <v>411</v>
      </c>
      <c r="B56" s="29" t="s">
        <v>76</v>
      </c>
      <c r="C56" s="27"/>
      <c r="D56" s="27"/>
      <c r="E56" s="27"/>
      <c r="F56" s="27"/>
      <c r="G56" s="27"/>
    </row>
    <row r="57" spans="1:7" ht="11.1" customHeight="1">
      <c r="A57" s="29">
        <v>412</v>
      </c>
      <c r="B57" s="29" t="s">
        <v>77</v>
      </c>
      <c r="C57" s="27"/>
      <c r="D57" s="27"/>
      <c r="E57" s="27"/>
      <c r="F57" s="27"/>
      <c r="G57" s="27"/>
    </row>
    <row r="58" spans="1:7" ht="11.1" customHeight="1">
      <c r="A58" s="29">
        <v>413</v>
      </c>
      <c r="B58" s="29" t="s">
        <v>78</v>
      </c>
      <c r="C58" s="27"/>
      <c r="D58" s="27"/>
      <c r="E58" s="27"/>
      <c r="F58" s="27"/>
      <c r="G58" s="27"/>
    </row>
    <row r="59" spans="1:7" ht="11.1" customHeight="1">
      <c r="A59" s="29">
        <v>415</v>
      </c>
      <c r="B59" s="29" t="s">
        <v>79</v>
      </c>
      <c r="C59" s="27"/>
      <c r="D59" s="27"/>
      <c r="E59" s="27"/>
      <c r="F59" s="27"/>
      <c r="G59" s="27"/>
    </row>
    <row r="60" spans="1:7" ht="11.1" customHeight="1">
      <c r="A60" s="29">
        <v>416</v>
      </c>
      <c r="B60" s="29" t="s">
        <v>80</v>
      </c>
      <c r="C60" s="27"/>
      <c r="D60" s="27"/>
      <c r="E60" s="27"/>
      <c r="F60" s="27"/>
      <c r="G60" s="27"/>
    </row>
    <row r="61" spans="1:7" ht="11.1" customHeight="1">
      <c r="A61" s="29">
        <v>417</v>
      </c>
      <c r="B61" s="29" t="s">
        <v>81</v>
      </c>
      <c r="C61" s="27"/>
      <c r="D61" s="27"/>
      <c r="E61" s="27"/>
      <c r="F61" s="27"/>
      <c r="G61" s="27"/>
    </row>
    <row r="62" spans="1:7" ht="11.1" customHeight="1">
      <c r="A62" s="29">
        <v>418</v>
      </c>
      <c r="B62" s="29" t="s">
        <v>82</v>
      </c>
      <c r="C62" s="27"/>
      <c r="D62" s="27"/>
      <c r="E62" s="27"/>
      <c r="F62" s="27"/>
      <c r="G62" s="27"/>
    </row>
    <row r="63" spans="1:7" ht="11.1" customHeight="1">
      <c r="A63" s="29">
        <v>420</v>
      </c>
      <c r="B63" s="29" t="s">
        <v>83</v>
      </c>
      <c r="C63" s="27"/>
      <c r="D63" s="27"/>
      <c r="E63" s="27"/>
      <c r="F63" s="27"/>
      <c r="G63" s="27"/>
    </row>
    <row r="64" spans="1:7" ht="11.1" customHeight="1">
      <c r="A64" s="29">
        <v>422</v>
      </c>
      <c r="B64" s="29" t="s">
        <v>84</v>
      </c>
      <c r="C64" s="27"/>
      <c r="D64" s="27"/>
      <c r="E64" s="27"/>
      <c r="F64" s="27"/>
      <c r="G64" s="27"/>
    </row>
    <row r="65" spans="1:7" ht="11.1" customHeight="1">
      <c r="A65" s="29">
        <v>423</v>
      </c>
      <c r="B65" s="29" t="s">
        <v>85</v>
      </c>
      <c r="C65" s="27"/>
      <c r="D65" s="27"/>
      <c r="E65" s="27"/>
      <c r="F65" s="27"/>
      <c r="G65" s="27"/>
    </row>
    <row r="66" spans="1:7" ht="11.1" customHeight="1">
      <c r="A66" s="29">
        <v>424</v>
      </c>
      <c r="B66" s="29" t="s">
        <v>86</v>
      </c>
      <c r="C66" s="27"/>
      <c r="D66" s="27"/>
      <c r="E66" s="27"/>
      <c r="F66" s="27"/>
      <c r="G66" s="27"/>
    </row>
    <row r="67" spans="1:7" ht="11.1" customHeight="1">
      <c r="A67" s="29">
        <v>425</v>
      </c>
      <c r="B67" s="29" t="s">
        <v>87</v>
      </c>
      <c r="C67" s="27"/>
      <c r="D67" s="27"/>
      <c r="E67" s="27"/>
      <c r="F67" s="27"/>
      <c r="G67" s="27"/>
    </row>
    <row r="68" spans="1:7" ht="11.1" customHeight="1">
      <c r="A68" s="29">
        <v>426</v>
      </c>
      <c r="B68" s="29" t="s">
        <v>88</v>
      </c>
      <c r="C68" s="27"/>
      <c r="D68" s="27"/>
      <c r="E68" s="27"/>
      <c r="F68" s="27"/>
      <c r="G68" s="27"/>
    </row>
    <row r="69" spans="1:7" ht="11.1" customHeight="1">
      <c r="A69" s="29">
        <v>427</v>
      </c>
      <c r="B69" s="29" t="s">
        <v>89</v>
      </c>
      <c r="C69" s="27"/>
      <c r="D69" s="27"/>
      <c r="E69" s="27"/>
      <c r="F69" s="27"/>
      <c r="G69" s="27"/>
    </row>
    <row r="70" spans="1:7" ht="11.1" customHeight="1">
      <c r="A70" s="29">
        <v>428</v>
      </c>
      <c r="B70" s="29" t="s">
        <v>90</v>
      </c>
      <c r="C70" s="27"/>
      <c r="D70" s="27"/>
      <c r="E70" s="27"/>
      <c r="F70" s="27"/>
      <c r="G70" s="27"/>
    </row>
    <row r="71" spans="1:7" ht="11.1" customHeight="1">
      <c r="A71" s="29">
        <v>430</v>
      </c>
      <c r="B71" s="29" t="s">
        <v>91</v>
      </c>
      <c r="C71" s="27"/>
      <c r="D71" s="27"/>
      <c r="E71" s="27"/>
      <c r="F71" s="27"/>
      <c r="G71" s="27"/>
    </row>
    <row r="72" spans="1:7" ht="11.1" customHeight="1">
      <c r="A72" s="29">
        <v>431</v>
      </c>
      <c r="B72" s="29" t="s">
        <v>92</v>
      </c>
      <c r="C72" s="27"/>
      <c r="D72" s="27"/>
      <c r="E72" s="27"/>
      <c r="F72" s="27"/>
      <c r="G72" s="27"/>
    </row>
    <row r="73" spans="1:7" ht="11.1" customHeight="1">
      <c r="A73" s="29">
        <v>432</v>
      </c>
      <c r="B73" s="29" t="s">
        <v>93</v>
      </c>
      <c r="C73" s="27"/>
      <c r="D73" s="27"/>
      <c r="E73" s="27"/>
      <c r="F73" s="27"/>
      <c r="G73" s="27"/>
    </row>
    <row r="74" spans="1:7" ht="11.1" customHeight="1">
      <c r="A74" s="29">
        <v>433</v>
      </c>
      <c r="B74" s="29" t="s">
        <v>94</v>
      </c>
      <c r="C74" s="27"/>
      <c r="D74" s="27"/>
      <c r="E74" s="27"/>
      <c r="F74" s="27"/>
      <c r="G74" s="27"/>
    </row>
    <row r="75" spans="1:7" ht="11.1" customHeight="1">
      <c r="A75" s="29">
        <v>434</v>
      </c>
      <c r="B75" s="29" t="s">
        <v>95</v>
      </c>
      <c r="C75" s="27"/>
      <c r="D75" s="27"/>
      <c r="E75" s="27"/>
      <c r="F75" s="27"/>
      <c r="G75" s="27"/>
    </row>
    <row r="76" spans="1:7" ht="11.1" customHeight="1">
      <c r="A76" s="29">
        <v>435</v>
      </c>
      <c r="B76" s="29" t="s">
        <v>96</v>
      </c>
      <c r="C76" s="27"/>
      <c r="D76" s="27"/>
      <c r="E76" s="27"/>
      <c r="F76" s="27"/>
      <c r="G76" s="27"/>
    </row>
    <row r="77" spans="1:7" ht="11.1" customHeight="1">
      <c r="A77" s="29">
        <v>436</v>
      </c>
      <c r="B77" s="29" t="s">
        <v>97</v>
      </c>
      <c r="C77" s="27"/>
      <c r="D77" s="27"/>
      <c r="E77" s="27"/>
      <c r="F77" s="27"/>
      <c r="G77" s="27"/>
    </row>
    <row r="78" spans="1:7" ht="11.1" customHeight="1">
      <c r="A78" s="29">
        <v>437</v>
      </c>
      <c r="B78" s="29" t="s">
        <v>207</v>
      </c>
      <c r="C78" s="27"/>
      <c r="D78" s="27"/>
      <c r="E78" s="27"/>
      <c r="F78" s="27"/>
      <c r="G78" s="27"/>
    </row>
    <row r="79" spans="1:7" ht="11.1" customHeight="1">
      <c r="A79" s="29">
        <v>438</v>
      </c>
      <c r="B79" s="29" t="s">
        <v>98</v>
      </c>
      <c r="C79" s="27"/>
      <c r="D79" s="27"/>
      <c r="E79" s="27"/>
      <c r="F79" s="27"/>
      <c r="G79" s="27"/>
    </row>
    <row r="80" spans="1:7" ht="11.1" customHeight="1">
      <c r="A80" s="29">
        <v>439</v>
      </c>
      <c r="B80" s="29" t="s">
        <v>99</v>
      </c>
      <c r="C80" s="27"/>
      <c r="D80" s="27"/>
      <c r="E80" s="27"/>
      <c r="F80" s="27"/>
      <c r="G80" s="27"/>
    </row>
    <row r="81" spans="1:7" ht="11.1" customHeight="1">
      <c r="A81" s="29">
        <v>440</v>
      </c>
      <c r="B81" s="29" t="s">
        <v>100</v>
      </c>
      <c r="C81" s="27"/>
      <c r="D81" s="27"/>
      <c r="E81" s="27"/>
      <c r="F81" s="27"/>
      <c r="G81" s="27"/>
    </row>
    <row r="82" spans="1:7" ht="11.1" customHeight="1">
      <c r="A82" s="29">
        <v>441</v>
      </c>
      <c r="B82" s="29" t="s">
        <v>101</v>
      </c>
      <c r="C82" s="27"/>
      <c r="D82" s="27"/>
      <c r="E82" s="27"/>
      <c r="F82" s="27"/>
      <c r="G82" s="27"/>
    </row>
    <row r="83" spans="1:7" ht="11.1" customHeight="1">
      <c r="A83" s="29">
        <v>442</v>
      </c>
      <c r="B83" s="29" t="s">
        <v>102</v>
      </c>
      <c r="C83" s="27"/>
      <c r="D83" s="27"/>
      <c r="E83" s="27"/>
      <c r="F83" s="27"/>
      <c r="G83" s="27"/>
    </row>
    <row r="84" spans="1:7" ht="11.1" customHeight="1">
      <c r="A84" s="29">
        <v>443</v>
      </c>
      <c r="B84" s="29" t="s">
        <v>103</v>
      </c>
      <c r="C84" s="27"/>
      <c r="D84" s="27"/>
      <c r="E84" s="27"/>
      <c r="F84" s="27"/>
      <c r="G84" s="27"/>
    </row>
    <row r="85" spans="1:7" ht="11.1" customHeight="1">
      <c r="A85" s="29">
        <v>444</v>
      </c>
      <c r="B85" s="29" t="s">
        <v>104</v>
      </c>
      <c r="C85" s="27"/>
      <c r="D85" s="27"/>
      <c r="E85" s="27"/>
      <c r="F85" s="27"/>
      <c r="G85" s="27"/>
    </row>
    <row r="86" spans="1:7" ht="11.1" customHeight="1">
      <c r="A86" s="29">
        <v>445</v>
      </c>
      <c r="B86" s="29" t="s">
        <v>105</v>
      </c>
      <c r="C86" s="27"/>
      <c r="D86" s="27"/>
      <c r="E86" s="27"/>
      <c r="F86" s="27"/>
      <c r="G86" s="27"/>
    </row>
    <row r="87" spans="1:7" ht="11.1" customHeight="1">
      <c r="A87" s="29">
        <v>447</v>
      </c>
      <c r="B87" s="29" t="s">
        <v>106</v>
      </c>
      <c r="C87" s="27"/>
      <c r="D87" s="27"/>
      <c r="E87" s="27"/>
      <c r="F87" s="27"/>
      <c r="G87" s="27"/>
    </row>
    <row r="88" spans="1:7" ht="11.1" customHeight="1">
      <c r="A88" s="29">
        <v>601</v>
      </c>
      <c r="B88" s="29" t="s">
        <v>107</v>
      </c>
      <c r="C88" s="27"/>
      <c r="D88" s="27"/>
      <c r="E88" s="27"/>
      <c r="F88" s="27"/>
      <c r="G88" s="27"/>
    </row>
    <row r="89" spans="1:7" ht="11.1" customHeight="1">
      <c r="A89" s="29">
        <v>603</v>
      </c>
      <c r="B89" s="29" t="s">
        <v>108</v>
      </c>
      <c r="C89" s="27"/>
      <c r="D89" s="27"/>
      <c r="E89" s="27"/>
      <c r="F89" s="27"/>
      <c r="G89" s="27"/>
    </row>
    <row r="90" spans="1:7" ht="11.1" customHeight="1">
      <c r="A90" s="29">
        <v>604</v>
      </c>
      <c r="B90" s="29" t="s">
        <v>109</v>
      </c>
      <c r="C90" s="27"/>
      <c r="D90" s="27"/>
      <c r="E90" s="27"/>
      <c r="F90" s="27"/>
      <c r="G90" s="27"/>
    </row>
    <row r="91" spans="1:7" ht="11.1" customHeight="1">
      <c r="A91" s="29">
        <v>607</v>
      </c>
      <c r="B91" s="29" t="s">
        <v>110</v>
      </c>
      <c r="C91" s="27"/>
      <c r="D91" s="27"/>
      <c r="E91" s="27"/>
      <c r="F91" s="27"/>
      <c r="G91" s="27"/>
    </row>
    <row r="92" spans="1:7" ht="11.1" customHeight="1">
      <c r="A92" s="29">
        <v>615</v>
      </c>
      <c r="B92" s="29" t="s">
        <v>111</v>
      </c>
      <c r="C92" s="27"/>
      <c r="D92" s="27"/>
      <c r="E92" s="27"/>
      <c r="F92" s="27"/>
      <c r="G92" s="27"/>
    </row>
    <row r="93" spans="1:7" ht="11.1" customHeight="1">
      <c r="A93" s="29">
        <v>621</v>
      </c>
      <c r="B93" s="29" t="s">
        <v>112</v>
      </c>
      <c r="C93" s="27"/>
      <c r="D93" s="27"/>
      <c r="E93" s="27"/>
      <c r="F93" s="27"/>
      <c r="G93" s="27"/>
    </row>
    <row r="94" spans="1:7" ht="11.1" customHeight="1">
      <c r="A94" s="29">
        <v>626</v>
      </c>
      <c r="B94" s="29" t="s">
        <v>113</v>
      </c>
      <c r="C94" s="27"/>
      <c r="D94" s="27"/>
      <c r="E94" s="27"/>
      <c r="F94" s="27"/>
      <c r="G94" s="27"/>
    </row>
    <row r="95" spans="1:7" ht="11.1" customHeight="1">
      <c r="A95" s="29">
        <v>627</v>
      </c>
      <c r="B95" s="29" t="s">
        <v>114</v>
      </c>
      <c r="C95" s="27"/>
      <c r="D95" s="27"/>
      <c r="E95" s="27"/>
      <c r="F95" s="27"/>
      <c r="G95" s="27"/>
    </row>
    <row r="96" spans="1:7" ht="11.1" customHeight="1">
      <c r="A96" s="29">
        <v>633</v>
      </c>
      <c r="B96" s="29" t="s">
        <v>115</v>
      </c>
      <c r="C96" s="27"/>
      <c r="D96" s="27"/>
      <c r="E96" s="27"/>
      <c r="F96" s="27"/>
      <c r="G96" s="27"/>
    </row>
    <row r="97" spans="1:7" ht="11.1" customHeight="1">
      <c r="A97" s="29">
        <v>639</v>
      </c>
      <c r="B97" s="29" t="s">
        <v>116</v>
      </c>
      <c r="C97" s="27"/>
      <c r="D97" s="27"/>
      <c r="E97" s="27"/>
      <c r="F97" s="27"/>
      <c r="G97" s="27"/>
    </row>
    <row r="98" spans="1:7" ht="11.1" customHeight="1">
      <c r="A98" s="29">
        <v>701</v>
      </c>
      <c r="B98" s="29" t="s">
        <v>117</v>
      </c>
      <c r="C98" s="27"/>
      <c r="D98" s="27"/>
      <c r="E98" s="27"/>
      <c r="F98" s="27"/>
      <c r="G98" s="27"/>
    </row>
    <row r="99" spans="1:7" ht="11.1" customHeight="1">
      <c r="A99" s="29">
        <v>702</v>
      </c>
      <c r="B99" s="29" t="s">
        <v>118</v>
      </c>
      <c r="C99" s="27"/>
      <c r="D99" s="27"/>
      <c r="E99" s="27"/>
      <c r="F99" s="27"/>
      <c r="G99" s="27"/>
    </row>
    <row r="100" spans="1:7" ht="11.1" customHeight="1">
      <c r="A100" s="29">
        <v>703</v>
      </c>
      <c r="B100" s="29" t="s">
        <v>119</v>
      </c>
      <c r="C100" s="27"/>
      <c r="D100" s="27"/>
      <c r="E100" s="27"/>
      <c r="F100" s="27"/>
      <c r="G100" s="27"/>
    </row>
    <row r="101" spans="1:7" ht="11.1" customHeight="1">
      <c r="A101" s="29">
        <v>704</v>
      </c>
      <c r="B101" s="29" t="s">
        <v>120</v>
      </c>
      <c r="C101" s="27"/>
      <c r="D101" s="27"/>
      <c r="E101" s="27"/>
      <c r="F101" s="27"/>
      <c r="G101" s="27"/>
    </row>
    <row r="102" spans="1:7" ht="11.1" customHeight="1">
      <c r="A102" s="29">
        <v>705</v>
      </c>
      <c r="B102" s="29" t="s">
        <v>121</v>
      </c>
      <c r="C102" s="27"/>
      <c r="D102" s="27"/>
      <c r="E102" s="27"/>
      <c r="F102" s="27"/>
      <c r="G102" s="27"/>
    </row>
    <row r="103" spans="1:7" ht="11.1" customHeight="1">
      <c r="A103" s="29">
        <v>706</v>
      </c>
      <c r="B103" s="29" t="s">
        <v>122</v>
      </c>
      <c r="C103" s="27"/>
      <c r="D103" s="27"/>
      <c r="E103" s="27"/>
      <c r="F103" s="27"/>
      <c r="G103" s="27"/>
    </row>
    <row r="104" spans="1:7" ht="11.1" customHeight="1">
      <c r="A104" s="29">
        <v>707</v>
      </c>
      <c r="B104" s="29" t="s">
        <v>123</v>
      </c>
      <c r="C104" s="27"/>
      <c r="D104" s="27"/>
      <c r="E104" s="27"/>
      <c r="F104" s="27"/>
      <c r="G104" s="27"/>
    </row>
    <row r="105" spans="1:7" ht="11.1" customHeight="1">
      <c r="A105" s="29">
        <v>708</v>
      </c>
      <c r="B105" s="29" t="s">
        <v>124</v>
      </c>
      <c r="C105" s="27"/>
      <c r="D105" s="27"/>
      <c r="E105" s="27"/>
      <c r="F105" s="27"/>
      <c r="G105" s="27"/>
    </row>
    <row r="106" spans="1:7" ht="11.1" customHeight="1">
      <c r="A106" s="29">
        <v>709</v>
      </c>
      <c r="B106" s="29" t="s">
        <v>125</v>
      </c>
      <c r="C106" s="27"/>
      <c r="D106" s="27"/>
      <c r="E106" s="27"/>
      <c r="F106" s="27"/>
      <c r="G106" s="27"/>
    </row>
    <row r="107" spans="1:7" ht="11.1" customHeight="1">
      <c r="A107" s="49">
        <v>710</v>
      </c>
      <c r="B107" s="32" t="s">
        <v>142</v>
      </c>
      <c r="C107" s="27"/>
      <c r="D107" s="27"/>
      <c r="E107" s="27"/>
      <c r="F107" s="27"/>
      <c r="G107" s="27"/>
    </row>
    <row r="108" spans="1:7" ht="11.1" customHeight="1">
      <c r="A108" s="49">
        <v>711</v>
      </c>
      <c r="B108" s="32" t="s">
        <v>141</v>
      </c>
      <c r="C108" s="27"/>
      <c r="D108" s="27"/>
      <c r="E108" s="27"/>
      <c r="F108" s="27"/>
      <c r="G108" s="27"/>
    </row>
    <row r="109" spans="1:7" ht="11.1" customHeight="1">
      <c r="A109" s="49">
        <v>712</v>
      </c>
      <c r="B109" s="32" t="s">
        <v>140</v>
      </c>
      <c r="C109" s="27"/>
      <c r="D109" s="27"/>
      <c r="E109" s="27"/>
      <c r="F109" s="27"/>
      <c r="G109" s="27"/>
    </row>
    <row r="110" spans="1:7" ht="11.1" customHeight="1">
      <c r="A110" s="50">
        <v>713</v>
      </c>
      <c r="B110" s="32" t="s">
        <v>172</v>
      </c>
      <c r="C110" s="27"/>
      <c r="D110" s="27"/>
      <c r="E110" s="27"/>
      <c r="F110" s="27"/>
      <c r="G110" s="27"/>
    </row>
    <row r="111" spans="1:7" ht="11.1" customHeight="1">
      <c r="A111" s="50">
        <v>714</v>
      </c>
      <c r="B111" s="32" t="s">
        <v>173</v>
      </c>
      <c r="C111" s="27"/>
      <c r="D111" s="27"/>
      <c r="E111" s="27"/>
      <c r="F111" s="27"/>
      <c r="G111" s="27"/>
    </row>
    <row r="112" spans="1:7" ht="11.1" customHeight="1">
      <c r="A112" s="50">
        <v>715</v>
      </c>
      <c r="B112" s="32" t="s">
        <v>174</v>
      </c>
      <c r="C112" s="27"/>
      <c r="D112" s="27"/>
      <c r="E112" s="27"/>
      <c r="F112" s="27"/>
      <c r="G112" s="27"/>
    </row>
    <row r="113" spans="1:7" ht="11.1" customHeight="1">
      <c r="A113" s="50">
        <v>716</v>
      </c>
      <c r="B113" s="32" t="s">
        <v>175</v>
      </c>
      <c r="C113" s="27"/>
      <c r="D113" s="27"/>
      <c r="E113" s="27"/>
      <c r="F113" s="27"/>
      <c r="G113" s="27"/>
    </row>
    <row r="114" spans="1:7" ht="11.1" customHeight="1">
      <c r="A114" s="50">
        <v>717</v>
      </c>
      <c r="B114" s="32" t="s">
        <v>176</v>
      </c>
      <c r="C114" s="27"/>
      <c r="D114" s="27"/>
      <c r="E114" s="27"/>
      <c r="F114" s="27"/>
      <c r="G114" s="27"/>
    </row>
    <row r="115" spans="1:7" s="1" customFormat="1" ht="11.1" customHeight="1">
      <c r="A115" s="50">
        <v>718</v>
      </c>
      <c r="B115" s="32" t="s">
        <v>177</v>
      </c>
      <c r="C115" s="27"/>
      <c r="D115" s="27"/>
      <c r="E115" s="27"/>
      <c r="F115" s="27"/>
      <c r="G115" s="27"/>
    </row>
    <row r="116" spans="1:7" s="1" customFormat="1" ht="11.1" customHeight="1">
      <c r="A116" s="50">
        <v>719</v>
      </c>
      <c r="B116" s="32" t="s">
        <v>178</v>
      </c>
      <c r="C116" s="27"/>
      <c r="D116" s="27"/>
      <c r="E116" s="27"/>
      <c r="F116" s="27"/>
      <c r="G116" s="27"/>
    </row>
    <row r="117" spans="1:7" ht="11.1" customHeight="1">
      <c r="A117" s="50">
        <v>1001</v>
      </c>
      <c r="B117" s="32" t="s">
        <v>193</v>
      </c>
      <c r="C117" s="27"/>
      <c r="D117" s="27"/>
      <c r="E117" s="27"/>
      <c r="F117" s="27"/>
      <c r="G117" s="27"/>
    </row>
    <row r="118" spans="1:7" s="1" customFormat="1" ht="11.1" customHeight="1">
      <c r="A118" s="50">
        <v>1002</v>
      </c>
      <c r="B118" s="32" t="s">
        <v>194</v>
      </c>
      <c r="C118" s="27"/>
      <c r="D118" s="27"/>
      <c r="E118" s="27"/>
      <c r="F118" s="27"/>
      <c r="G118" s="27"/>
    </row>
    <row r="119" spans="1:7" ht="11.1" customHeight="1">
      <c r="A119" s="50">
        <v>1003</v>
      </c>
      <c r="B119" s="32" t="s">
        <v>208</v>
      </c>
      <c r="C119" s="27"/>
      <c r="D119" s="27"/>
      <c r="E119" s="27"/>
      <c r="F119" s="27"/>
      <c r="G119" s="27"/>
    </row>
    <row r="120" spans="1:7" s="1" customFormat="1" ht="11.1" customHeight="1">
      <c r="A120" s="50">
        <v>1004</v>
      </c>
      <c r="B120" s="32" t="s">
        <v>209</v>
      </c>
      <c r="C120" s="27"/>
      <c r="D120" s="27"/>
      <c r="E120" s="27"/>
      <c r="F120" s="27"/>
      <c r="G120" s="27"/>
    </row>
    <row r="121" spans="1:7" s="1" customFormat="1" ht="11.1" customHeight="1">
      <c r="A121" s="50">
        <v>1005</v>
      </c>
      <c r="B121" s="51" t="s">
        <v>210</v>
      </c>
      <c r="C121" s="27"/>
      <c r="D121" s="27"/>
      <c r="E121" s="27"/>
      <c r="F121" s="27"/>
      <c r="G121" s="27"/>
    </row>
    <row r="122" spans="1:7" s="1" customFormat="1" ht="11.1" customHeight="1">
      <c r="A122" s="50">
        <v>1006</v>
      </c>
      <c r="B122" s="32" t="s">
        <v>211</v>
      </c>
      <c r="C122" s="27"/>
      <c r="D122" s="27"/>
      <c r="E122" s="27"/>
      <c r="F122" s="27"/>
      <c r="G122" s="27"/>
    </row>
    <row r="123" spans="1:7" ht="10.5" customHeight="1">
      <c r="A123" s="50">
        <v>1007</v>
      </c>
      <c r="B123" s="29" t="s">
        <v>258</v>
      </c>
    </row>
  </sheetData>
  <phoneticPr fontId="1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FFFF00"/>
  </sheetPr>
  <dimension ref="A1:T48"/>
  <sheetViews>
    <sheetView view="pageBreakPreview" zoomScale="75" zoomScaleNormal="100" zoomScaleSheetLayoutView="75" workbookViewId="0">
      <selection activeCell="M16" sqref="M16:R21"/>
    </sheetView>
  </sheetViews>
  <sheetFormatPr defaultRowHeight="13.5"/>
  <cols>
    <col min="1" max="10" width="4.25" style="1" customWidth="1"/>
    <col min="11" max="14" width="5.375" style="1" customWidth="1"/>
    <col min="15" max="17" width="7" style="1" customWidth="1"/>
    <col min="18" max="18" width="8.125" style="1" customWidth="1"/>
    <col min="19" max="19" width="2.25" style="1" customWidth="1"/>
    <col min="20" max="20" width="0" style="1" hidden="1" customWidth="1"/>
    <col min="21" max="16384" width="9" style="1"/>
  </cols>
  <sheetData>
    <row r="1" spans="1:20" ht="13.5" customHeight="1">
      <c r="A1" s="2" t="s">
        <v>145</v>
      </c>
      <c r="B1" s="2"/>
      <c r="C1" s="2"/>
      <c r="D1" s="2"/>
      <c r="E1" s="2"/>
      <c r="F1" s="2"/>
      <c r="G1" s="2"/>
      <c r="H1" s="2"/>
      <c r="I1" s="2"/>
      <c r="J1" s="2"/>
      <c r="K1" s="2"/>
      <c r="L1" s="2"/>
      <c r="M1" s="2"/>
      <c r="N1" s="2"/>
      <c r="O1" s="2"/>
      <c r="P1" s="203" t="s">
        <v>134</v>
      </c>
      <c r="Q1" s="204"/>
      <c r="R1" s="205"/>
    </row>
    <row r="2" spans="1:20" ht="18.75" customHeight="1" thickBot="1">
      <c r="A2" s="4"/>
      <c r="B2" s="2"/>
      <c r="C2" s="2"/>
      <c r="D2" s="2"/>
      <c r="E2" s="2"/>
      <c r="F2" s="2"/>
      <c r="G2" s="2"/>
      <c r="H2" s="2"/>
      <c r="I2" s="2"/>
      <c r="J2" s="2"/>
      <c r="K2" s="2"/>
      <c r="L2" s="2"/>
      <c r="M2" s="2"/>
      <c r="N2" s="2"/>
      <c r="O2" s="2"/>
      <c r="P2" s="206"/>
      <c r="Q2" s="207"/>
      <c r="R2" s="208"/>
    </row>
    <row r="3" spans="1:20" ht="13.5" customHeight="1">
      <c r="A3" s="211" t="s">
        <v>412</v>
      </c>
      <c r="B3" s="211"/>
      <c r="C3" s="211"/>
      <c r="D3" s="211"/>
      <c r="E3" s="211"/>
      <c r="F3" s="211"/>
      <c r="G3" s="211"/>
      <c r="H3" s="211"/>
      <c r="I3" s="211"/>
      <c r="J3" s="211"/>
      <c r="K3" s="211"/>
      <c r="L3" s="211"/>
      <c r="M3" s="211"/>
      <c r="N3" s="211"/>
      <c r="O3" s="211"/>
      <c r="P3" s="211"/>
      <c r="Q3" s="211"/>
      <c r="R3" s="211"/>
    </row>
    <row r="4" spans="1:20">
      <c r="A4" s="211"/>
      <c r="B4" s="211"/>
      <c r="C4" s="211"/>
      <c r="D4" s="211"/>
      <c r="E4" s="211"/>
      <c r="F4" s="211"/>
      <c r="G4" s="211"/>
      <c r="H4" s="211"/>
      <c r="I4" s="211"/>
      <c r="J4" s="211"/>
      <c r="K4" s="211"/>
      <c r="L4" s="211"/>
      <c r="M4" s="211"/>
      <c r="N4" s="211"/>
      <c r="O4" s="211"/>
      <c r="P4" s="211"/>
      <c r="Q4" s="211"/>
      <c r="R4" s="211"/>
    </row>
    <row r="5" spans="1:20" ht="11.25" customHeight="1">
      <c r="A5" s="40"/>
      <c r="B5" s="40"/>
      <c r="C5" s="40"/>
      <c r="D5" s="40"/>
      <c r="E5" s="40"/>
      <c r="F5" s="40"/>
      <c r="G5" s="40"/>
      <c r="H5" s="40"/>
      <c r="I5" s="40"/>
      <c r="J5" s="40"/>
      <c r="K5" s="40"/>
      <c r="L5" s="40"/>
      <c r="M5" s="40"/>
      <c r="N5" s="40"/>
      <c r="O5" s="40"/>
      <c r="P5" s="40"/>
      <c r="Q5" s="40"/>
      <c r="R5" s="40"/>
    </row>
    <row r="6" spans="1:20" ht="24" customHeight="1" thickBot="1">
      <c r="A6" s="2"/>
      <c r="B6" s="2"/>
      <c r="C6" s="2"/>
      <c r="D6" s="3"/>
      <c r="E6" s="2"/>
      <c r="F6" s="2"/>
      <c r="G6" s="2"/>
      <c r="H6" s="2"/>
      <c r="I6" s="2"/>
      <c r="J6" s="2"/>
      <c r="K6" s="165" t="s">
        <v>195</v>
      </c>
      <c r="L6" s="165"/>
      <c r="M6" s="165"/>
      <c r="N6" s="165"/>
      <c r="O6" s="212" t="str">
        <f>基本情報!C8</f>
        <v>2025年4月1日現在</v>
      </c>
      <c r="P6" s="202"/>
      <c r="Q6" s="202"/>
      <c r="R6" s="202"/>
    </row>
    <row r="7" spans="1:20" ht="24" customHeight="1">
      <c r="A7" s="2"/>
      <c r="B7" s="217" t="str">
        <f>基本情報!C7</f>
        <v>本計画</v>
      </c>
      <c r="C7" s="218"/>
      <c r="D7" s="218"/>
      <c r="E7" s="219"/>
      <c r="F7" s="5"/>
      <c r="G7" s="5"/>
      <c r="K7" s="209" t="s">
        <v>2</v>
      </c>
      <c r="L7" s="210"/>
      <c r="M7" s="210">
        <f>基本情報!C2</f>
        <v>99</v>
      </c>
      <c r="N7" s="210"/>
      <c r="O7" s="213" t="str">
        <f>基本情報!C3</f>
        <v>○○中学校区</v>
      </c>
      <c r="P7" s="214"/>
      <c r="Q7" s="215" t="s">
        <v>197</v>
      </c>
      <c r="R7" s="216"/>
    </row>
    <row r="8" spans="1:20" ht="24" customHeight="1" thickBot="1">
      <c r="A8" s="2"/>
      <c r="B8" s="220"/>
      <c r="C8" s="221"/>
      <c r="D8" s="221"/>
      <c r="E8" s="222"/>
      <c r="F8" s="5"/>
      <c r="G8" s="5"/>
      <c r="K8" s="209" t="s">
        <v>4</v>
      </c>
      <c r="L8" s="210"/>
      <c r="M8" s="210"/>
      <c r="N8" s="210"/>
      <c r="O8" s="223" t="str">
        <f>基本情報!C4</f>
        <v>◇◇　◇◇</v>
      </c>
      <c r="P8" s="224"/>
      <c r="Q8" s="224"/>
      <c r="R8" s="225"/>
    </row>
    <row r="9" spans="1:20" ht="24" customHeight="1">
      <c r="A9" s="2"/>
      <c r="E9" s="5"/>
      <c r="F9" s="5"/>
      <c r="G9" s="5"/>
      <c r="K9" s="165" t="s">
        <v>148</v>
      </c>
      <c r="L9" s="165"/>
      <c r="M9" s="165"/>
      <c r="N9" s="165"/>
      <c r="O9" s="202" t="str">
        <f>基本情報!C5</f>
        <v>奈良市○○○丁目〇番○号</v>
      </c>
      <c r="P9" s="202"/>
      <c r="Q9" s="202"/>
      <c r="R9" s="202"/>
    </row>
    <row r="10" spans="1:20" ht="23.25" customHeight="1">
      <c r="A10" s="2"/>
      <c r="B10" s="2"/>
      <c r="C10" s="2"/>
      <c r="D10" s="2"/>
      <c r="E10" s="2"/>
      <c r="F10" s="2"/>
      <c r="G10" s="2"/>
      <c r="H10" s="2"/>
      <c r="I10" s="2"/>
      <c r="J10" s="2"/>
      <c r="K10" s="165" t="s">
        <v>382</v>
      </c>
      <c r="L10" s="165"/>
      <c r="M10" s="165"/>
      <c r="N10" s="165"/>
      <c r="O10" s="202" t="str">
        <f>基本情報!C6</f>
        <v>0000-00-0000</v>
      </c>
      <c r="P10" s="202"/>
      <c r="Q10" s="202"/>
      <c r="R10" s="202"/>
    </row>
    <row r="11" spans="1:20" ht="27.75" customHeight="1">
      <c r="A11" s="2"/>
      <c r="B11" s="2"/>
      <c r="C11" s="2"/>
      <c r="D11" s="2"/>
      <c r="E11" s="2"/>
      <c r="F11" s="2"/>
      <c r="G11" s="2"/>
      <c r="H11" s="2"/>
      <c r="I11" s="2"/>
      <c r="J11" s="2"/>
      <c r="K11" s="2"/>
      <c r="L11" s="2"/>
      <c r="M11" s="2"/>
      <c r="N11" s="2"/>
      <c r="O11" s="2"/>
      <c r="P11" s="2"/>
      <c r="Q11" s="2"/>
      <c r="R11" s="2"/>
    </row>
    <row r="12" spans="1:20" ht="58.5" customHeight="1">
      <c r="A12" s="11"/>
      <c r="B12" s="11"/>
      <c r="C12" s="11"/>
      <c r="D12" s="184" t="s">
        <v>7</v>
      </c>
      <c r="E12" s="184"/>
      <c r="F12" s="184"/>
      <c r="G12" s="184"/>
      <c r="H12" s="184"/>
      <c r="I12" s="184"/>
      <c r="J12" s="185">
        <f>M46</f>
        <v>0</v>
      </c>
      <c r="K12" s="186"/>
      <c r="L12" s="186"/>
      <c r="M12" s="186"/>
      <c r="N12" s="186"/>
      <c r="O12" s="186"/>
      <c r="P12" s="186"/>
      <c r="Q12" s="187"/>
      <c r="R12" s="5"/>
      <c r="T12" s="147">
        <f>J12</f>
        <v>0</v>
      </c>
    </row>
    <row r="14" spans="1:20" ht="15" customHeight="1">
      <c r="A14" s="190" t="s">
        <v>5</v>
      </c>
      <c r="B14" s="191"/>
      <c r="C14" s="191"/>
      <c r="D14" s="191"/>
      <c r="E14" s="192"/>
      <c r="F14" s="196" t="s">
        <v>6</v>
      </c>
      <c r="G14" s="197"/>
      <c r="H14" s="197"/>
      <c r="I14" s="197"/>
      <c r="J14" s="197"/>
      <c r="K14" s="197"/>
      <c r="L14" s="198"/>
      <c r="M14" s="189" t="s">
        <v>405</v>
      </c>
      <c r="N14" s="189"/>
      <c r="O14" s="189"/>
      <c r="P14" s="189"/>
      <c r="Q14" s="189"/>
      <c r="R14" s="189"/>
    </row>
    <row r="15" spans="1:20" ht="15" customHeight="1">
      <c r="A15" s="193"/>
      <c r="B15" s="194"/>
      <c r="C15" s="194"/>
      <c r="D15" s="194"/>
      <c r="E15" s="195"/>
      <c r="F15" s="199"/>
      <c r="G15" s="200"/>
      <c r="H15" s="200"/>
      <c r="I15" s="200"/>
      <c r="J15" s="200"/>
      <c r="K15" s="200"/>
      <c r="L15" s="201"/>
      <c r="M15" s="189"/>
      <c r="N15" s="189"/>
      <c r="O15" s="189"/>
      <c r="P15" s="189"/>
      <c r="Q15" s="189"/>
      <c r="R15" s="189"/>
    </row>
    <row r="16" spans="1:20" ht="13.5" customHeight="1">
      <c r="A16" s="166"/>
      <c r="B16" s="167"/>
      <c r="C16" s="167"/>
      <c r="D16" s="167"/>
      <c r="E16" s="168"/>
      <c r="F16" s="175" t="e">
        <f>VLOOKUP(A16,リスト!$A$3:$B$128,2,FALSE)</f>
        <v>#N/A</v>
      </c>
      <c r="G16" s="176"/>
      <c r="H16" s="176"/>
      <c r="I16" s="176"/>
      <c r="J16" s="176"/>
      <c r="K16" s="176"/>
      <c r="L16" s="177"/>
      <c r="M16" s="188"/>
      <c r="N16" s="188"/>
      <c r="O16" s="188"/>
      <c r="P16" s="188"/>
      <c r="Q16" s="188"/>
      <c r="R16" s="188"/>
    </row>
    <row r="17" spans="1:18" ht="13.5" customHeight="1">
      <c r="A17" s="169"/>
      <c r="B17" s="170"/>
      <c r="C17" s="170"/>
      <c r="D17" s="170"/>
      <c r="E17" s="171"/>
      <c r="F17" s="178"/>
      <c r="G17" s="179"/>
      <c r="H17" s="179"/>
      <c r="I17" s="179"/>
      <c r="J17" s="179"/>
      <c r="K17" s="179"/>
      <c r="L17" s="180"/>
      <c r="M17" s="188"/>
      <c r="N17" s="188"/>
      <c r="O17" s="188"/>
      <c r="P17" s="188"/>
      <c r="Q17" s="188"/>
      <c r="R17" s="188"/>
    </row>
    <row r="18" spans="1:18" ht="13.5" customHeight="1">
      <c r="A18" s="172"/>
      <c r="B18" s="173"/>
      <c r="C18" s="173"/>
      <c r="D18" s="173"/>
      <c r="E18" s="174"/>
      <c r="F18" s="181"/>
      <c r="G18" s="182"/>
      <c r="H18" s="182"/>
      <c r="I18" s="182"/>
      <c r="J18" s="182"/>
      <c r="K18" s="182"/>
      <c r="L18" s="183"/>
      <c r="M18" s="188"/>
      <c r="N18" s="188"/>
      <c r="O18" s="188"/>
      <c r="P18" s="188"/>
      <c r="Q18" s="188"/>
      <c r="R18" s="188"/>
    </row>
    <row r="19" spans="1:18" ht="13.5" customHeight="1">
      <c r="A19" s="166"/>
      <c r="B19" s="167"/>
      <c r="C19" s="167"/>
      <c r="D19" s="167"/>
      <c r="E19" s="168"/>
      <c r="F19" s="175" t="e">
        <f>VLOOKUP(A19,リスト!$A$3:$B$128,2,FALSE)</f>
        <v>#N/A</v>
      </c>
      <c r="G19" s="176"/>
      <c r="H19" s="176"/>
      <c r="I19" s="176"/>
      <c r="J19" s="176"/>
      <c r="K19" s="176"/>
      <c r="L19" s="177"/>
      <c r="M19" s="188"/>
      <c r="N19" s="188"/>
      <c r="O19" s="188"/>
      <c r="P19" s="188"/>
      <c r="Q19" s="188"/>
      <c r="R19" s="188"/>
    </row>
    <row r="20" spans="1:18" ht="13.5" customHeight="1">
      <c r="A20" s="169"/>
      <c r="B20" s="170"/>
      <c r="C20" s="170"/>
      <c r="D20" s="170"/>
      <c r="E20" s="171"/>
      <c r="F20" s="178"/>
      <c r="G20" s="179"/>
      <c r="H20" s="179"/>
      <c r="I20" s="179"/>
      <c r="J20" s="179"/>
      <c r="K20" s="179"/>
      <c r="L20" s="180"/>
      <c r="M20" s="188"/>
      <c r="N20" s="188"/>
      <c r="O20" s="188"/>
      <c r="P20" s="188"/>
      <c r="Q20" s="188"/>
      <c r="R20" s="188"/>
    </row>
    <row r="21" spans="1:18" ht="13.5" customHeight="1">
      <c r="A21" s="172"/>
      <c r="B21" s="173"/>
      <c r="C21" s="173"/>
      <c r="D21" s="173"/>
      <c r="E21" s="174"/>
      <c r="F21" s="181"/>
      <c r="G21" s="182"/>
      <c r="H21" s="182"/>
      <c r="I21" s="182"/>
      <c r="J21" s="182"/>
      <c r="K21" s="182"/>
      <c r="L21" s="183"/>
      <c r="M21" s="188"/>
      <c r="N21" s="188"/>
      <c r="O21" s="188"/>
      <c r="P21" s="188"/>
      <c r="Q21" s="188"/>
      <c r="R21" s="188"/>
    </row>
    <row r="22" spans="1:18" ht="13.5" customHeight="1">
      <c r="A22" s="166"/>
      <c r="B22" s="167"/>
      <c r="C22" s="167"/>
      <c r="D22" s="167"/>
      <c r="E22" s="168"/>
      <c r="F22" s="175" t="e">
        <f>VLOOKUP(A22,リスト!$A$3:$B$128,2,FALSE)</f>
        <v>#N/A</v>
      </c>
      <c r="G22" s="176"/>
      <c r="H22" s="176"/>
      <c r="I22" s="176"/>
      <c r="J22" s="176"/>
      <c r="K22" s="176"/>
      <c r="L22" s="177"/>
      <c r="M22" s="188"/>
      <c r="N22" s="188"/>
      <c r="O22" s="188"/>
      <c r="P22" s="188"/>
      <c r="Q22" s="188"/>
      <c r="R22" s="188"/>
    </row>
    <row r="23" spans="1:18" ht="13.5" customHeight="1">
      <c r="A23" s="169"/>
      <c r="B23" s="170"/>
      <c r="C23" s="170"/>
      <c r="D23" s="170"/>
      <c r="E23" s="171"/>
      <c r="F23" s="178"/>
      <c r="G23" s="179"/>
      <c r="H23" s="179"/>
      <c r="I23" s="179"/>
      <c r="J23" s="179"/>
      <c r="K23" s="179"/>
      <c r="L23" s="180"/>
      <c r="M23" s="188"/>
      <c r="N23" s="188"/>
      <c r="O23" s="188"/>
      <c r="P23" s="188"/>
      <c r="Q23" s="188"/>
      <c r="R23" s="188"/>
    </row>
    <row r="24" spans="1:18" ht="13.5" customHeight="1">
      <c r="A24" s="172"/>
      <c r="B24" s="173"/>
      <c r="C24" s="173"/>
      <c r="D24" s="173"/>
      <c r="E24" s="174"/>
      <c r="F24" s="181"/>
      <c r="G24" s="182"/>
      <c r="H24" s="182"/>
      <c r="I24" s="182"/>
      <c r="J24" s="182"/>
      <c r="K24" s="182"/>
      <c r="L24" s="183"/>
      <c r="M24" s="188"/>
      <c r="N24" s="188"/>
      <c r="O24" s="188"/>
      <c r="P24" s="188"/>
      <c r="Q24" s="188"/>
      <c r="R24" s="188"/>
    </row>
    <row r="25" spans="1:18" ht="13.5" customHeight="1">
      <c r="A25" s="166"/>
      <c r="B25" s="167"/>
      <c r="C25" s="167"/>
      <c r="D25" s="167"/>
      <c r="E25" s="168"/>
      <c r="F25" s="175" t="e">
        <f>VLOOKUP(A25,リスト!$A$3:$B$128,2,FALSE)</f>
        <v>#N/A</v>
      </c>
      <c r="G25" s="176"/>
      <c r="H25" s="176"/>
      <c r="I25" s="176"/>
      <c r="J25" s="176"/>
      <c r="K25" s="176"/>
      <c r="L25" s="177"/>
      <c r="M25" s="188"/>
      <c r="N25" s="188"/>
      <c r="O25" s="188"/>
      <c r="P25" s="188"/>
      <c r="Q25" s="188"/>
      <c r="R25" s="188"/>
    </row>
    <row r="26" spans="1:18" ht="13.5" customHeight="1">
      <c r="A26" s="169"/>
      <c r="B26" s="170"/>
      <c r="C26" s="170"/>
      <c r="D26" s="170"/>
      <c r="E26" s="171"/>
      <c r="F26" s="178"/>
      <c r="G26" s="179"/>
      <c r="H26" s="179"/>
      <c r="I26" s="179"/>
      <c r="J26" s="179"/>
      <c r="K26" s="179"/>
      <c r="L26" s="180"/>
      <c r="M26" s="188"/>
      <c r="N26" s="188"/>
      <c r="O26" s="188"/>
      <c r="P26" s="188"/>
      <c r="Q26" s="188"/>
      <c r="R26" s="188"/>
    </row>
    <row r="27" spans="1:18" ht="13.5" customHeight="1">
      <c r="A27" s="172"/>
      <c r="B27" s="173"/>
      <c r="C27" s="173"/>
      <c r="D27" s="173"/>
      <c r="E27" s="174"/>
      <c r="F27" s="181"/>
      <c r="G27" s="182"/>
      <c r="H27" s="182"/>
      <c r="I27" s="182"/>
      <c r="J27" s="182"/>
      <c r="K27" s="182"/>
      <c r="L27" s="183"/>
      <c r="M27" s="188"/>
      <c r="N27" s="188"/>
      <c r="O27" s="188"/>
      <c r="P27" s="188"/>
      <c r="Q27" s="188"/>
      <c r="R27" s="188"/>
    </row>
    <row r="28" spans="1:18" ht="13.5" customHeight="1">
      <c r="A28" s="166"/>
      <c r="B28" s="167"/>
      <c r="C28" s="167"/>
      <c r="D28" s="167"/>
      <c r="E28" s="168"/>
      <c r="F28" s="175" t="e">
        <f>VLOOKUP(A28,リスト!$A$3:$B$128,2,FALSE)</f>
        <v>#N/A</v>
      </c>
      <c r="G28" s="176"/>
      <c r="H28" s="176"/>
      <c r="I28" s="176"/>
      <c r="J28" s="176"/>
      <c r="K28" s="176"/>
      <c r="L28" s="177"/>
      <c r="M28" s="188"/>
      <c r="N28" s="188"/>
      <c r="O28" s="188"/>
      <c r="P28" s="188"/>
      <c r="Q28" s="188"/>
      <c r="R28" s="188"/>
    </row>
    <row r="29" spans="1:18" ht="13.5" customHeight="1">
      <c r="A29" s="169"/>
      <c r="B29" s="170"/>
      <c r="C29" s="170"/>
      <c r="D29" s="170"/>
      <c r="E29" s="171"/>
      <c r="F29" s="178"/>
      <c r="G29" s="179"/>
      <c r="H29" s="179"/>
      <c r="I29" s="179"/>
      <c r="J29" s="179"/>
      <c r="K29" s="179"/>
      <c r="L29" s="180"/>
      <c r="M29" s="188"/>
      <c r="N29" s="188"/>
      <c r="O29" s="188"/>
      <c r="P29" s="188"/>
      <c r="Q29" s="188"/>
      <c r="R29" s="188"/>
    </row>
    <row r="30" spans="1:18" ht="13.5" customHeight="1">
      <c r="A30" s="172"/>
      <c r="B30" s="173"/>
      <c r="C30" s="173"/>
      <c r="D30" s="173"/>
      <c r="E30" s="174"/>
      <c r="F30" s="181"/>
      <c r="G30" s="182"/>
      <c r="H30" s="182"/>
      <c r="I30" s="182"/>
      <c r="J30" s="182"/>
      <c r="K30" s="182"/>
      <c r="L30" s="183"/>
      <c r="M30" s="188"/>
      <c r="N30" s="188"/>
      <c r="O30" s="188"/>
      <c r="P30" s="188"/>
      <c r="Q30" s="188"/>
      <c r="R30" s="188"/>
    </row>
    <row r="31" spans="1:18" ht="13.5" customHeight="1">
      <c r="A31" s="166"/>
      <c r="B31" s="167"/>
      <c r="C31" s="167"/>
      <c r="D31" s="167"/>
      <c r="E31" s="168"/>
      <c r="F31" s="175" t="e">
        <f>VLOOKUP(A31,リスト!$A$3:$B$128,2,FALSE)</f>
        <v>#N/A</v>
      </c>
      <c r="G31" s="176"/>
      <c r="H31" s="176"/>
      <c r="I31" s="176"/>
      <c r="J31" s="176"/>
      <c r="K31" s="176"/>
      <c r="L31" s="177"/>
      <c r="M31" s="188"/>
      <c r="N31" s="188"/>
      <c r="O31" s="188"/>
      <c r="P31" s="188"/>
      <c r="Q31" s="188"/>
      <c r="R31" s="188"/>
    </row>
    <row r="32" spans="1:18" ht="13.5" customHeight="1">
      <c r="A32" s="169"/>
      <c r="B32" s="170"/>
      <c r="C32" s="170"/>
      <c r="D32" s="170"/>
      <c r="E32" s="171"/>
      <c r="F32" s="178"/>
      <c r="G32" s="179"/>
      <c r="H32" s="179"/>
      <c r="I32" s="179"/>
      <c r="J32" s="179"/>
      <c r="K32" s="179"/>
      <c r="L32" s="180"/>
      <c r="M32" s="188"/>
      <c r="N32" s="188"/>
      <c r="O32" s="188"/>
      <c r="P32" s="188"/>
      <c r="Q32" s="188"/>
      <c r="R32" s="188"/>
    </row>
    <row r="33" spans="1:18" ht="13.5" customHeight="1">
      <c r="A33" s="172"/>
      <c r="B33" s="173"/>
      <c r="C33" s="173"/>
      <c r="D33" s="173"/>
      <c r="E33" s="174"/>
      <c r="F33" s="181"/>
      <c r="G33" s="182"/>
      <c r="H33" s="182"/>
      <c r="I33" s="182"/>
      <c r="J33" s="182"/>
      <c r="K33" s="182"/>
      <c r="L33" s="183"/>
      <c r="M33" s="188"/>
      <c r="N33" s="188"/>
      <c r="O33" s="188"/>
      <c r="P33" s="188"/>
      <c r="Q33" s="188"/>
      <c r="R33" s="188"/>
    </row>
    <row r="34" spans="1:18" ht="13.5" customHeight="1">
      <c r="A34" s="166"/>
      <c r="B34" s="167"/>
      <c r="C34" s="167"/>
      <c r="D34" s="167"/>
      <c r="E34" s="168"/>
      <c r="F34" s="175" t="e">
        <f>VLOOKUP(A34,リスト!$A$3:$B$128,2,FALSE)</f>
        <v>#N/A</v>
      </c>
      <c r="G34" s="176"/>
      <c r="H34" s="176"/>
      <c r="I34" s="176"/>
      <c r="J34" s="176"/>
      <c r="K34" s="176"/>
      <c r="L34" s="177"/>
      <c r="M34" s="188"/>
      <c r="N34" s="188"/>
      <c r="O34" s="188"/>
      <c r="P34" s="188"/>
      <c r="Q34" s="188"/>
      <c r="R34" s="188"/>
    </row>
    <row r="35" spans="1:18" ht="13.5" customHeight="1">
      <c r="A35" s="169"/>
      <c r="B35" s="170"/>
      <c r="C35" s="170"/>
      <c r="D35" s="170"/>
      <c r="E35" s="171"/>
      <c r="F35" s="178"/>
      <c r="G35" s="179"/>
      <c r="H35" s="179"/>
      <c r="I35" s="179"/>
      <c r="J35" s="179"/>
      <c r="K35" s="179"/>
      <c r="L35" s="180"/>
      <c r="M35" s="188"/>
      <c r="N35" s="188"/>
      <c r="O35" s="188"/>
      <c r="P35" s="188"/>
      <c r="Q35" s="188"/>
      <c r="R35" s="188"/>
    </row>
    <row r="36" spans="1:18" ht="13.5" customHeight="1">
      <c r="A36" s="172"/>
      <c r="B36" s="173"/>
      <c r="C36" s="173"/>
      <c r="D36" s="173"/>
      <c r="E36" s="174"/>
      <c r="F36" s="181"/>
      <c r="G36" s="182"/>
      <c r="H36" s="182"/>
      <c r="I36" s="182"/>
      <c r="J36" s="182"/>
      <c r="K36" s="182"/>
      <c r="L36" s="183"/>
      <c r="M36" s="188"/>
      <c r="N36" s="188"/>
      <c r="O36" s="188"/>
      <c r="P36" s="188"/>
      <c r="Q36" s="188"/>
      <c r="R36" s="188"/>
    </row>
    <row r="37" spans="1:18" ht="13.5" customHeight="1">
      <c r="A37" s="166"/>
      <c r="B37" s="167"/>
      <c r="C37" s="167"/>
      <c r="D37" s="167"/>
      <c r="E37" s="168"/>
      <c r="F37" s="175" t="e">
        <f>VLOOKUP(A37,リスト!$A$3:$B$128,2,FALSE)</f>
        <v>#N/A</v>
      </c>
      <c r="G37" s="176"/>
      <c r="H37" s="176"/>
      <c r="I37" s="176"/>
      <c r="J37" s="176"/>
      <c r="K37" s="176"/>
      <c r="L37" s="177"/>
      <c r="M37" s="188"/>
      <c r="N37" s="188"/>
      <c r="O37" s="188"/>
      <c r="P37" s="188"/>
      <c r="Q37" s="188"/>
      <c r="R37" s="188"/>
    </row>
    <row r="38" spans="1:18" ht="13.5" customHeight="1">
      <c r="A38" s="169"/>
      <c r="B38" s="170"/>
      <c r="C38" s="170"/>
      <c r="D38" s="170"/>
      <c r="E38" s="171"/>
      <c r="F38" s="178"/>
      <c r="G38" s="179"/>
      <c r="H38" s="179"/>
      <c r="I38" s="179"/>
      <c r="J38" s="179"/>
      <c r="K38" s="179"/>
      <c r="L38" s="180"/>
      <c r="M38" s="188"/>
      <c r="N38" s="188"/>
      <c r="O38" s="188"/>
      <c r="P38" s="188"/>
      <c r="Q38" s="188"/>
      <c r="R38" s="188"/>
    </row>
    <row r="39" spans="1:18" ht="13.5" customHeight="1">
      <c r="A39" s="172"/>
      <c r="B39" s="173"/>
      <c r="C39" s="173"/>
      <c r="D39" s="173"/>
      <c r="E39" s="174"/>
      <c r="F39" s="181"/>
      <c r="G39" s="182"/>
      <c r="H39" s="182"/>
      <c r="I39" s="182"/>
      <c r="J39" s="182"/>
      <c r="K39" s="182"/>
      <c r="L39" s="183"/>
      <c r="M39" s="188"/>
      <c r="N39" s="188"/>
      <c r="O39" s="188"/>
      <c r="P39" s="188"/>
      <c r="Q39" s="188"/>
      <c r="R39" s="188"/>
    </row>
    <row r="40" spans="1:18" ht="13.5" customHeight="1">
      <c r="A40" s="166"/>
      <c r="B40" s="167"/>
      <c r="C40" s="167"/>
      <c r="D40" s="167"/>
      <c r="E40" s="168"/>
      <c r="F40" s="175" t="e">
        <f>VLOOKUP(A40,リスト!$A$3:$B$128,2,FALSE)</f>
        <v>#N/A</v>
      </c>
      <c r="G40" s="176"/>
      <c r="H40" s="176"/>
      <c r="I40" s="176"/>
      <c r="J40" s="176"/>
      <c r="K40" s="176"/>
      <c r="L40" s="177"/>
      <c r="M40" s="188"/>
      <c r="N40" s="188"/>
      <c r="O40" s="188"/>
      <c r="P40" s="188"/>
      <c r="Q40" s="188"/>
      <c r="R40" s="188"/>
    </row>
    <row r="41" spans="1:18" ht="13.5" customHeight="1">
      <c r="A41" s="169"/>
      <c r="B41" s="170"/>
      <c r="C41" s="170"/>
      <c r="D41" s="170"/>
      <c r="E41" s="171"/>
      <c r="F41" s="178"/>
      <c r="G41" s="179"/>
      <c r="H41" s="179"/>
      <c r="I41" s="179"/>
      <c r="J41" s="179"/>
      <c r="K41" s="179"/>
      <c r="L41" s="180"/>
      <c r="M41" s="188"/>
      <c r="N41" s="188"/>
      <c r="O41" s="188"/>
      <c r="P41" s="188"/>
      <c r="Q41" s="188"/>
      <c r="R41" s="188"/>
    </row>
    <row r="42" spans="1:18" ht="13.5" customHeight="1">
      <c r="A42" s="172"/>
      <c r="B42" s="173"/>
      <c r="C42" s="173"/>
      <c r="D42" s="173"/>
      <c r="E42" s="174"/>
      <c r="F42" s="181"/>
      <c r="G42" s="182"/>
      <c r="H42" s="182"/>
      <c r="I42" s="182"/>
      <c r="J42" s="182"/>
      <c r="K42" s="182"/>
      <c r="L42" s="183"/>
      <c r="M42" s="188"/>
      <c r="N42" s="188"/>
      <c r="O42" s="188"/>
      <c r="P42" s="188"/>
      <c r="Q42" s="188"/>
      <c r="R42" s="188"/>
    </row>
    <row r="43" spans="1:18" ht="13.5" customHeight="1">
      <c r="A43" s="230"/>
      <c r="B43" s="231"/>
      <c r="C43" s="231"/>
      <c r="D43" s="231"/>
      <c r="E43" s="231"/>
      <c r="F43" s="175" t="e">
        <f>VLOOKUP(A43,リスト!$A$3:$B$128,2,FALSE)</f>
        <v>#N/A</v>
      </c>
      <c r="G43" s="176"/>
      <c r="H43" s="176"/>
      <c r="I43" s="176"/>
      <c r="J43" s="176"/>
      <c r="K43" s="176"/>
      <c r="L43" s="177"/>
      <c r="M43" s="188"/>
      <c r="N43" s="188"/>
      <c r="O43" s="188"/>
      <c r="P43" s="188"/>
      <c r="Q43" s="188"/>
      <c r="R43" s="188"/>
    </row>
    <row r="44" spans="1:18" ht="13.5" customHeight="1">
      <c r="A44" s="232"/>
      <c r="B44" s="233"/>
      <c r="C44" s="233"/>
      <c r="D44" s="233"/>
      <c r="E44" s="233"/>
      <c r="F44" s="178"/>
      <c r="G44" s="179"/>
      <c r="H44" s="179"/>
      <c r="I44" s="179"/>
      <c r="J44" s="179"/>
      <c r="K44" s="179"/>
      <c r="L44" s="180"/>
      <c r="M44" s="188"/>
      <c r="N44" s="188"/>
      <c r="O44" s="188"/>
      <c r="P44" s="188"/>
      <c r="Q44" s="188"/>
      <c r="R44" s="188"/>
    </row>
    <row r="45" spans="1:18" ht="13.5" customHeight="1">
      <c r="A45" s="234"/>
      <c r="B45" s="235"/>
      <c r="C45" s="235"/>
      <c r="D45" s="235"/>
      <c r="E45" s="235"/>
      <c r="F45" s="181"/>
      <c r="G45" s="182"/>
      <c r="H45" s="182"/>
      <c r="I45" s="182"/>
      <c r="J45" s="182"/>
      <c r="K45" s="182"/>
      <c r="L45" s="183"/>
      <c r="M45" s="188"/>
      <c r="N45" s="188"/>
      <c r="O45" s="188"/>
      <c r="P45" s="188"/>
      <c r="Q45" s="188"/>
      <c r="R45" s="188"/>
    </row>
    <row r="46" spans="1:18" ht="13.5" customHeight="1">
      <c r="A46" s="196" t="s">
        <v>8</v>
      </c>
      <c r="B46" s="197"/>
      <c r="C46" s="197"/>
      <c r="D46" s="197"/>
      <c r="E46" s="197"/>
      <c r="F46" s="197"/>
      <c r="G46" s="197"/>
      <c r="H46" s="197"/>
      <c r="I46" s="197"/>
      <c r="J46" s="197"/>
      <c r="K46" s="197"/>
      <c r="L46" s="198"/>
      <c r="M46" s="229">
        <f>SUM(M16:R45)</f>
        <v>0</v>
      </c>
      <c r="N46" s="229"/>
      <c r="O46" s="229"/>
      <c r="P46" s="229"/>
      <c r="Q46" s="229"/>
      <c r="R46" s="229"/>
    </row>
    <row r="47" spans="1:18" ht="13.5" customHeight="1">
      <c r="A47" s="226"/>
      <c r="B47" s="227"/>
      <c r="C47" s="227"/>
      <c r="D47" s="227"/>
      <c r="E47" s="227"/>
      <c r="F47" s="227"/>
      <c r="G47" s="227"/>
      <c r="H47" s="227"/>
      <c r="I47" s="227"/>
      <c r="J47" s="227"/>
      <c r="K47" s="227"/>
      <c r="L47" s="228"/>
      <c r="M47" s="229"/>
      <c r="N47" s="229"/>
      <c r="O47" s="229"/>
      <c r="P47" s="229"/>
      <c r="Q47" s="229"/>
      <c r="R47" s="229"/>
    </row>
    <row r="48" spans="1:18" ht="13.5" customHeight="1">
      <c r="A48" s="199"/>
      <c r="B48" s="200"/>
      <c r="C48" s="200"/>
      <c r="D48" s="200"/>
      <c r="E48" s="200"/>
      <c r="F48" s="200"/>
      <c r="G48" s="200"/>
      <c r="H48" s="200"/>
      <c r="I48" s="200"/>
      <c r="J48" s="200"/>
      <c r="K48" s="200"/>
      <c r="L48" s="201"/>
      <c r="M48" s="229"/>
      <c r="N48" s="229"/>
      <c r="O48" s="229"/>
      <c r="P48" s="229"/>
      <c r="Q48" s="229"/>
      <c r="R48" s="229"/>
    </row>
  </sheetData>
  <mergeCells count="52">
    <mergeCell ref="A46:L48"/>
    <mergeCell ref="M46:R48"/>
    <mergeCell ref="F37:L39"/>
    <mergeCell ref="A40:E42"/>
    <mergeCell ref="F40:L42"/>
    <mergeCell ref="A37:E39"/>
    <mergeCell ref="M40:R42"/>
    <mergeCell ref="M43:R45"/>
    <mergeCell ref="A43:E45"/>
    <mergeCell ref="F43:L45"/>
    <mergeCell ref="M37:R39"/>
    <mergeCell ref="O10:R10"/>
    <mergeCell ref="P1:R2"/>
    <mergeCell ref="K9:N9"/>
    <mergeCell ref="O9:R9"/>
    <mergeCell ref="K8:N8"/>
    <mergeCell ref="A3:R4"/>
    <mergeCell ref="K6:N6"/>
    <mergeCell ref="O6:R6"/>
    <mergeCell ref="K7:L7"/>
    <mergeCell ref="M7:N7"/>
    <mergeCell ref="O7:P7"/>
    <mergeCell ref="Q7:R7"/>
    <mergeCell ref="B7:E8"/>
    <mergeCell ref="O8:R8"/>
    <mergeCell ref="M34:R36"/>
    <mergeCell ref="M22:R24"/>
    <mergeCell ref="M25:R27"/>
    <mergeCell ref="A22:E24"/>
    <mergeCell ref="F22:L24"/>
    <mergeCell ref="M28:R30"/>
    <mergeCell ref="M31:R33"/>
    <mergeCell ref="A34:E36"/>
    <mergeCell ref="F34:L36"/>
    <mergeCell ref="F25:L27"/>
    <mergeCell ref="A25:E27"/>
    <mergeCell ref="K10:N10"/>
    <mergeCell ref="A28:E30"/>
    <mergeCell ref="F28:L30"/>
    <mergeCell ref="A31:E33"/>
    <mergeCell ref="F31:L33"/>
    <mergeCell ref="D12:I12"/>
    <mergeCell ref="J12:Q12"/>
    <mergeCell ref="A16:E18"/>
    <mergeCell ref="F16:L18"/>
    <mergeCell ref="M14:R15"/>
    <mergeCell ref="A19:E21"/>
    <mergeCell ref="F19:L21"/>
    <mergeCell ref="M16:R18"/>
    <mergeCell ref="A14:E15"/>
    <mergeCell ref="F14:L15"/>
    <mergeCell ref="M19:R21"/>
  </mergeCells>
  <phoneticPr fontId="7"/>
  <pageMargins left="0.70866141732283472" right="0.23622047244094491" top="0.74803149606299213" bottom="0.74803149606299213"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00"/>
  </sheetPr>
  <dimension ref="A1:AR48"/>
  <sheetViews>
    <sheetView zoomScaleNormal="100" zoomScaleSheetLayoutView="75" workbookViewId="0">
      <selection activeCell="AV8" sqref="AV8"/>
    </sheetView>
  </sheetViews>
  <sheetFormatPr defaultRowHeight="13.5"/>
  <cols>
    <col min="1" max="25" width="2.25" customWidth="1"/>
    <col min="26" max="27" width="1.125" customWidth="1"/>
    <col min="28" max="28" width="1.25" customWidth="1"/>
    <col min="29" max="29" width="1.125" customWidth="1"/>
    <col min="30" max="33" width="2.25" customWidth="1"/>
    <col min="34" max="34" width="3.625" customWidth="1"/>
    <col min="35" max="35" width="4.5" customWidth="1"/>
    <col min="36" max="42" width="2.25" customWidth="1"/>
  </cols>
  <sheetData>
    <row r="1" spans="1:44" s="1" customFormat="1" ht="13.5" customHeight="1">
      <c r="A1" s="2" t="s">
        <v>145</v>
      </c>
      <c r="B1" s="2"/>
      <c r="C1" s="2"/>
      <c r="D1" s="2"/>
      <c r="E1" s="2"/>
      <c r="F1" s="2"/>
      <c r="G1" s="2"/>
      <c r="H1" s="2"/>
      <c r="I1" s="2"/>
      <c r="J1" s="2"/>
      <c r="K1" s="2"/>
      <c r="L1" s="2"/>
      <c r="M1" s="2"/>
      <c r="N1" s="2"/>
      <c r="O1" s="2"/>
      <c r="P1" s="2"/>
      <c r="Q1" s="2"/>
      <c r="AC1" s="2"/>
      <c r="AD1" s="2"/>
      <c r="AE1" s="203" t="s">
        <v>134</v>
      </c>
      <c r="AF1" s="204"/>
      <c r="AG1" s="204"/>
      <c r="AH1" s="204"/>
      <c r="AI1" s="204"/>
      <c r="AJ1" s="204"/>
      <c r="AK1" s="204"/>
      <c r="AL1" s="204"/>
      <c r="AM1" s="204"/>
      <c r="AN1" s="204"/>
      <c r="AO1" s="205"/>
    </row>
    <row r="2" spans="1:44" s="1" customFormat="1" ht="27" customHeight="1" thickBot="1">
      <c r="A2" s="4"/>
      <c r="B2" s="2"/>
      <c r="C2" s="2"/>
      <c r="D2" s="2"/>
      <c r="E2" s="2"/>
      <c r="F2" s="2"/>
      <c r="G2" s="2"/>
      <c r="H2" s="2"/>
      <c r="I2" s="2"/>
      <c r="J2" s="2"/>
      <c r="K2" s="2"/>
      <c r="L2" s="2"/>
      <c r="M2" s="2"/>
      <c r="N2" s="2"/>
      <c r="O2" s="2"/>
      <c r="P2" s="2"/>
      <c r="Q2" s="2"/>
      <c r="AC2" s="2"/>
      <c r="AD2" s="2"/>
      <c r="AE2" s="206"/>
      <c r="AF2" s="207"/>
      <c r="AG2" s="207"/>
      <c r="AH2" s="207"/>
      <c r="AI2" s="207"/>
      <c r="AJ2" s="207"/>
      <c r="AK2" s="207"/>
      <c r="AL2" s="207"/>
      <c r="AM2" s="207"/>
      <c r="AN2" s="207"/>
      <c r="AO2" s="208"/>
    </row>
    <row r="3" spans="1:44" s="1" customFormat="1" ht="13.5" customHeight="1">
      <c r="A3" s="211" t="s">
        <v>203</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row>
    <row r="4" spans="1:44" s="1" customFormat="1" ht="18.75" customHeight="1">
      <c r="A4" s="211"/>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row>
    <row r="5" spans="1:44" s="1" customFormat="1" ht="11.25" customHeight="1">
      <c r="A5" s="2"/>
      <c r="B5" s="2"/>
      <c r="C5" s="2"/>
      <c r="D5" s="3"/>
      <c r="E5" s="3"/>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3"/>
      <c r="AL5" s="3"/>
    </row>
    <row r="6" spans="1:44" s="1" customFormat="1" ht="24" customHeight="1" thickBot="1">
      <c r="A6" s="2"/>
      <c r="B6" s="2"/>
      <c r="C6" s="2"/>
      <c r="D6" s="3"/>
      <c r="E6" s="3"/>
      <c r="F6" s="2"/>
      <c r="G6" s="2"/>
      <c r="H6" s="2"/>
      <c r="I6" s="2"/>
      <c r="J6" s="2"/>
      <c r="K6" s="2"/>
      <c r="L6" s="2"/>
      <c r="M6" s="2"/>
      <c r="N6" s="2"/>
      <c r="O6" s="2"/>
      <c r="P6" s="2"/>
      <c r="Q6" s="2"/>
      <c r="R6" s="2"/>
      <c r="S6" s="2"/>
      <c r="T6" s="2"/>
      <c r="U6" s="256" t="s">
        <v>196</v>
      </c>
      <c r="V6" s="257"/>
      <c r="W6" s="257"/>
      <c r="X6" s="257"/>
      <c r="Y6" s="257"/>
      <c r="Z6" s="257"/>
      <c r="AA6" s="257"/>
      <c r="AB6" s="257"/>
      <c r="AC6" s="257"/>
      <c r="AD6" s="257"/>
      <c r="AE6" s="258"/>
      <c r="AF6" s="259" t="s">
        <v>413</v>
      </c>
      <c r="AG6" s="260"/>
      <c r="AH6" s="260"/>
      <c r="AI6" s="260"/>
      <c r="AJ6" s="260"/>
      <c r="AK6" s="260"/>
      <c r="AL6" s="260"/>
      <c r="AM6" s="260"/>
      <c r="AN6" s="260"/>
      <c r="AO6" s="260"/>
      <c r="AP6" s="261"/>
    </row>
    <row r="7" spans="1:44" s="1" customFormat="1" ht="24" customHeight="1">
      <c r="A7" s="2"/>
      <c r="B7" s="217" t="str">
        <f>基本情報!C7</f>
        <v>本計画</v>
      </c>
      <c r="C7" s="218"/>
      <c r="D7" s="218"/>
      <c r="E7" s="219"/>
      <c r="F7" s="5"/>
      <c r="G7" s="5"/>
      <c r="H7" s="5"/>
      <c r="I7" s="5"/>
      <c r="J7" s="5"/>
      <c r="K7" s="5"/>
      <c r="U7" s="251" t="s">
        <v>2</v>
      </c>
      <c r="V7" s="252"/>
      <c r="W7" s="252"/>
      <c r="X7" s="252"/>
      <c r="Y7" s="253"/>
      <c r="Z7" s="252">
        <v>99</v>
      </c>
      <c r="AA7" s="252"/>
      <c r="AB7" s="252"/>
      <c r="AC7" s="252"/>
      <c r="AD7" s="252"/>
      <c r="AE7" s="254"/>
      <c r="AF7" s="262" t="s">
        <v>419</v>
      </c>
      <c r="AG7" s="263"/>
      <c r="AH7" s="263"/>
      <c r="AI7" s="263"/>
      <c r="AJ7" s="263"/>
      <c r="AK7" s="263" t="s">
        <v>197</v>
      </c>
      <c r="AL7" s="263"/>
      <c r="AM7" s="263"/>
      <c r="AN7" s="263"/>
      <c r="AO7" s="263"/>
      <c r="AP7" s="264"/>
      <c r="AQ7" s="42"/>
      <c r="AR7" s="42"/>
    </row>
    <row r="8" spans="1:44" s="1" customFormat="1" ht="24" customHeight="1" thickBot="1">
      <c r="A8" s="2"/>
      <c r="B8" s="220"/>
      <c r="C8" s="221"/>
      <c r="D8" s="221"/>
      <c r="E8" s="222"/>
      <c r="F8" s="5"/>
      <c r="G8" s="5"/>
      <c r="H8" s="5"/>
      <c r="I8" s="5"/>
      <c r="J8" s="5"/>
      <c r="K8" s="5"/>
      <c r="U8" s="209" t="s">
        <v>4</v>
      </c>
      <c r="V8" s="210"/>
      <c r="W8" s="210"/>
      <c r="X8" s="210"/>
      <c r="Y8" s="210"/>
      <c r="Z8" s="210"/>
      <c r="AA8" s="210"/>
      <c r="AB8" s="210"/>
      <c r="AC8" s="210"/>
      <c r="AD8" s="210"/>
      <c r="AE8" s="255"/>
      <c r="AF8" s="223" t="str">
        <f>基本情報!C4</f>
        <v>◇◇　◇◇</v>
      </c>
      <c r="AG8" s="224"/>
      <c r="AH8" s="224"/>
      <c r="AI8" s="224"/>
      <c r="AJ8" s="224"/>
      <c r="AK8" s="224"/>
      <c r="AL8" s="224"/>
      <c r="AM8" s="224"/>
      <c r="AN8" s="224"/>
      <c r="AO8" s="224"/>
      <c r="AP8" s="225"/>
      <c r="AQ8" s="43"/>
      <c r="AR8" s="43"/>
    </row>
    <row r="9" spans="1:44" s="1" customFormat="1" ht="24" customHeight="1">
      <c r="A9" s="2"/>
      <c r="E9" s="5"/>
      <c r="F9" s="5"/>
      <c r="G9" s="5"/>
      <c r="H9" s="5"/>
      <c r="I9" s="5"/>
      <c r="J9" s="5"/>
      <c r="K9" s="5"/>
      <c r="U9" s="209" t="s">
        <v>148</v>
      </c>
      <c r="V9" s="210"/>
      <c r="W9" s="210"/>
      <c r="X9" s="210"/>
      <c r="Y9" s="210"/>
      <c r="Z9" s="210"/>
      <c r="AA9" s="210"/>
      <c r="AB9" s="210"/>
      <c r="AC9" s="210"/>
      <c r="AD9" s="210"/>
      <c r="AE9" s="255"/>
      <c r="AF9" s="223" t="s">
        <v>420</v>
      </c>
      <c r="AG9" s="224"/>
      <c r="AH9" s="224"/>
      <c r="AI9" s="224"/>
      <c r="AJ9" s="224"/>
      <c r="AK9" s="224"/>
      <c r="AL9" s="224"/>
      <c r="AM9" s="224"/>
      <c r="AN9" s="224"/>
      <c r="AO9" s="224"/>
      <c r="AP9" s="225"/>
      <c r="AQ9" s="43"/>
      <c r="AR9" s="43"/>
    </row>
    <row r="10" spans="1:44" s="1" customFormat="1" ht="24" customHeight="1">
      <c r="A10" s="2"/>
      <c r="E10" s="5"/>
      <c r="F10" s="5"/>
      <c r="G10" s="5"/>
      <c r="H10" s="5"/>
      <c r="I10" s="5"/>
      <c r="J10" s="5"/>
      <c r="K10" s="5"/>
      <c r="U10" s="165" t="s">
        <v>384</v>
      </c>
      <c r="V10" s="165"/>
      <c r="W10" s="165"/>
      <c r="X10" s="165"/>
      <c r="Y10" s="165"/>
      <c r="Z10" s="165"/>
      <c r="AA10" s="165"/>
      <c r="AB10" s="165"/>
      <c r="AC10" s="165"/>
      <c r="AD10" s="165"/>
      <c r="AE10" s="165"/>
      <c r="AF10" s="212" t="s">
        <v>421</v>
      </c>
      <c r="AG10" s="212"/>
      <c r="AH10" s="212"/>
      <c r="AI10" s="212"/>
      <c r="AJ10" s="212"/>
      <c r="AK10" s="212"/>
      <c r="AL10" s="212"/>
      <c r="AM10" s="212"/>
      <c r="AN10" s="212"/>
      <c r="AO10" s="212"/>
      <c r="AP10" s="212"/>
    </row>
    <row r="11" spans="1:44" s="1" customForma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row>
    <row r="12" spans="1:44" s="1" customFormat="1" ht="32.25" customHeight="1">
      <c r="A12" s="6"/>
      <c r="B12" s="6"/>
      <c r="C12" s="6"/>
      <c r="D12" s="6"/>
      <c r="E12" s="6"/>
      <c r="F12" s="6"/>
      <c r="G12" s="6"/>
      <c r="H12" s="6"/>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row>
    <row r="13" spans="1:44" s="1" customFormat="1" ht="18.75" customHeight="1">
      <c r="A13" s="6"/>
      <c r="B13" s="6"/>
      <c r="C13" s="6"/>
      <c r="D13" s="184" t="s">
        <v>7</v>
      </c>
      <c r="E13" s="184"/>
      <c r="F13" s="184"/>
      <c r="G13" s="184"/>
      <c r="H13" s="184"/>
      <c r="I13" s="184"/>
      <c r="J13" s="184"/>
      <c r="K13" s="184"/>
      <c r="L13" s="184"/>
      <c r="M13" s="184"/>
      <c r="N13" s="184"/>
      <c r="O13" s="184"/>
      <c r="P13" s="184"/>
      <c r="Q13" s="229">
        <f>$U$46</f>
        <v>0</v>
      </c>
      <c r="R13" s="184"/>
      <c r="S13" s="184"/>
      <c r="T13" s="184"/>
      <c r="U13" s="184"/>
      <c r="V13" s="184"/>
      <c r="W13" s="184"/>
      <c r="X13" s="184"/>
      <c r="Y13" s="184"/>
      <c r="Z13" s="184"/>
      <c r="AA13" s="184"/>
      <c r="AB13" s="184"/>
      <c r="AC13" s="184"/>
      <c r="AD13" s="184"/>
      <c r="AE13" s="184"/>
      <c r="AF13" s="184"/>
      <c r="AG13" s="184"/>
      <c r="AH13" s="184"/>
      <c r="AI13" s="184"/>
      <c r="AJ13" s="184"/>
      <c r="AK13" s="184"/>
      <c r="AL13" s="5"/>
      <c r="AM13" s="5"/>
      <c r="AN13" s="5"/>
      <c r="AO13" s="5"/>
    </row>
    <row r="14" spans="1:44" s="1" customFormat="1" ht="18.75" customHeight="1">
      <c r="A14" s="6"/>
      <c r="B14" s="6"/>
      <c r="C14" s="6"/>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5"/>
      <c r="AM14" s="5"/>
      <c r="AN14" s="5"/>
      <c r="AO14" s="5"/>
    </row>
    <row r="15" spans="1:44" s="1" customFormat="1" ht="18.75" customHeight="1">
      <c r="A15" s="6"/>
      <c r="B15" s="6"/>
      <c r="C15" s="6"/>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5"/>
      <c r="AM15" s="5"/>
      <c r="AN15" s="5"/>
      <c r="AO15" s="5"/>
    </row>
    <row r="17" spans="1:42" s="1" customFormat="1" ht="15" customHeight="1">
      <c r="A17" s="196" t="s">
        <v>5</v>
      </c>
      <c r="B17" s="197"/>
      <c r="C17" s="197"/>
      <c r="D17" s="197"/>
      <c r="E17" s="197"/>
      <c r="F17" s="197"/>
      <c r="G17" s="198"/>
      <c r="H17" s="196" t="s">
        <v>6</v>
      </c>
      <c r="I17" s="197"/>
      <c r="J17" s="197"/>
      <c r="K17" s="197"/>
      <c r="L17" s="197"/>
      <c r="M17" s="197"/>
      <c r="N17" s="197"/>
      <c r="O17" s="197"/>
      <c r="P17" s="197"/>
      <c r="Q17" s="197"/>
      <c r="R17" s="197"/>
      <c r="S17" s="197"/>
      <c r="T17" s="198"/>
      <c r="U17" s="196" t="s">
        <v>147</v>
      </c>
      <c r="V17" s="197"/>
      <c r="W17" s="197"/>
      <c r="X17" s="197"/>
      <c r="Y17" s="197"/>
      <c r="Z17" s="197"/>
      <c r="AA17" s="197"/>
      <c r="AB17" s="197"/>
      <c r="AC17" s="197"/>
      <c r="AD17" s="197"/>
      <c r="AE17" s="197"/>
      <c r="AF17" s="197"/>
      <c r="AG17" s="197"/>
      <c r="AH17" s="197"/>
      <c r="AI17" s="197"/>
      <c r="AJ17" s="197"/>
      <c r="AK17" s="197"/>
      <c r="AL17" s="197"/>
      <c r="AM17" s="197"/>
      <c r="AN17" s="197"/>
      <c r="AO17" s="197"/>
      <c r="AP17" s="198"/>
    </row>
    <row r="18" spans="1:42" ht="15" customHeight="1">
      <c r="A18" s="199"/>
      <c r="B18" s="200"/>
      <c r="C18" s="200"/>
      <c r="D18" s="200"/>
      <c r="E18" s="200"/>
      <c r="F18" s="200"/>
      <c r="G18" s="201"/>
      <c r="H18" s="199"/>
      <c r="I18" s="200"/>
      <c r="J18" s="200"/>
      <c r="K18" s="200"/>
      <c r="L18" s="200"/>
      <c r="M18" s="200"/>
      <c r="N18" s="200"/>
      <c r="O18" s="200"/>
      <c r="P18" s="200"/>
      <c r="Q18" s="200"/>
      <c r="R18" s="200"/>
      <c r="S18" s="200"/>
      <c r="T18" s="201"/>
      <c r="U18" s="199"/>
      <c r="V18" s="200"/>
      <c r="W18" s="200"/>
      <c r="X18" s="200"/>
      <c r="Y18" s="200"/>
      <c r="Z18" s="200"/>
      <c r="AA18" s="200"/>
      <c r="AB18" s="200"/>
      <c r="AC18" s="200"/>
      <c r="AD18" s="200"/>
      <c r="AE18" s="200"/>
      <c r="AF18" s="200"/>
      <c r="AG18" s="200"/>
      <c r="AH18" s="200"/>
      <c r="AI18" s="200"/>
      <c r="AJ18" s="200"/>
      <c r="AK18" s="200"/>
      <c r="AL18" s="200"/>
      <c r="AM18" s="200"/>
      <c r="AN18" s="200"/>
      <c r="AO18" s="200"/>
      <c r="AP18" s="201"/>
    </row>
    <row r="19" spans="1:42" ht="13.5" customHeight="1">
      <c r="A19" s="166"/>
      <c r="B19" s="167"/>
      <c r="C19" s="167"/>
      <c r="D19" s="167"/>
      <c r="E19" s="167"/>
      <c r="F19" s="167"/>
      <c r="G19" s="168"/>
      <c r="H19" s="175" t="e">
        <f>VLOOKUP(A19,リスト!$A$3:$B$111,2,FALSE)</f>
        <v>#N/A</v>
      </c>
      <c r="I19" s="176"/>
      <c r="J19" s="176"/>
      <c r="K19" s="176"/>
      <c r="L19" s="176"/>
      <c r="M19" s="176"/>
      <c r="N19" s="176"/>
      <c r="O19" s="176"/>
      <c r="P19" s="176"/>
      <c r="Q19" s="176"/>
      <c r="R19" s="176"/>
      <c r="S19" s="176"/>
      <c r="T19" s="177"/>
      <c r="U19" s="242"/>
      <c r="V19" s="243"/>
      <c r="W19" s="243"/>
      <c r="X19" s="243"/>
      <c r="Y19" s="243"/>
      <c r="Z19" s="243"/>
      <c r="AA19" s="243"/>
      <c r="AB19" s="243"/>
      <c r="AC19" s="243"/>
      <c r="AD19" s="243"/>
      <c r="AE19" s="243"/>
      <c r="AF19" s="243"/>
      <c r="AG19" s="243"/>
      <c r="AH19" s="243"/>
      <c r="AI19" s="243"/>
      <c r="AJ19" s="243"/>
      <c r="AK19" s="243"/>
      <c r="AL19" s="243"/>
      <c r="AM19" s="243"/>
      <c r="AN19" s="243"/>
      <c r="AO19" s="243"/>
      <c r="AP19" s="244"/>
    </row>
    <row r="20" spans="1:42" ht="13.5" customHeight="1">
      <c r="A20" s="169"/>
      <c r="B20" s="170"/>
      <c r="C20" s="170"/>
      <c r="D20" s="170"/>
      <c r="E20" s="170"/>
      <c r="F20" s="170"/>
      <c r="G20" s="171"/>
      <c r="H20" s="178"/>
      <c r="I20" s="179"/>
      <c r="J20" s="179"/>
      <c r="K20" s="179"/>
      <c r="L20" s="179"/>
      <c r="M20" s="179"/>
      <c r="N20" s="179"/>
      <c r="O20" s="179"/>
      <c r="P20" s="179"/>
      <c r="Q20" s="179"/>
      <c r="R20" s="179"/>
      <c r="S20" s="179"/>
      <c r="T20" s="180"/>
      <c r="U20" s="245"/>
      <c r="V20" s="246"/>
      <c r="W20" s="246"/>
      <c r="X20" s="246"/>
      <c r="Y20" s="246"/>
      <c r="Z20" s="246"/>
      <c r="AA20" s="246"/>
      <c r="AB20" s="246"/>
      <c r="AC20" s="246"/>
      <c r="AD20" s="246"/>
      <c r="AE20" s="246"/>
      <c r="AF20" s="246"/>
      <c r="AG20" s="246"/>
      <c r="AH20" s="246"/>
      <c r="AI20" s="246"/>
      <c r="AJ20" s="246"/>
      <c r="AK20" s="246"/>
      <c r="AL20" s="246"/>
      <c r="AM20" s="246"/>
      <c r="AN20" s="246"/>
      <c r="AO20" s="246"/>
      <c r="AP20" s="247"/>
    </row>
    <row r="21" spans="1:42" ht="13.5" customHeight="1">
      <c r="A21" s="172"/>
      <c r="B21" s="173"/>
      <c r="C21" s="173"/>
      <c r="D21" s="173"/>
      <c r="E21" s="173"/>
      <c r="F21" s="173"/>
      <c r="G21" s="174"/>
      <c r="H21" s="181"/>
      <c r="I21" s="182"/>
      <c r="J21" s="182"/>
      <c r="K21" s="182"/>
      <c r="L21" s="182"/>
      <c r="M21" s="182"/>
      <c r="N21" s="182"/>
      <c r="O21" s="182"/>
      <c r="P21" s="182"/>
      <c r="Q21" s="182"/>
      <c r="R21" s="182"/>
      <c r="S21" s="182"/>
      <c r="T21" s="183"/>
      <c r="U21" s="248"/>
      <c r="V21" s="249"/>
      <c r="W21" s="249"/>
      <c r="X21" s="249"/>
      <c r="Y21" s="249"/>
      <c r="Z21" s="249"/>
      <c r="AA21" s="249"/>
      <c r="AB21" s="249"/>
      <c r="AC21" s="249"/>
      <c r="AD21" s="249"/>
      <c r="AE21" s="249"/>
      <c r="AF21" s="249"/>
      <c r="AG21" s="249"/>
      <c r="AH21" s="249"/>
      <c r="AI21" s="249"/>
      <c r="AJ21" s="249"/>
      <c r="AK21" s="249"/>
      <c r="AL21" s="249"/>
      <c r="AM21" s="249"/>
      <c r="AN21" s="249"/>
      <c r="AO21" s="249"/>
      <c r="AP21" s="250"/>
    </row>
    <row r="22" spans="1:42" s="1" customFormat="1" ht="13.5" customHeight="1">
      <c r="A22" s="166"/>
      <c r="B22" s="167"/>
      <c r="C22" s="167"/>
      <c r="D22" s="167"/>
      <c r="E22" s="167"/>
      <c r="F22" s="167"/>
      <c r="G22" s="168"/>
      <c r="H22" s="175" t="e">
        <f>VLOOKUP(A22,リスト!$A$3:$B$111,2,FALSE)</f>
        <v>#N/A</v>
      </c>
      <c r="I22" s="176"/>
      <c r="J22" s="176"/>
      <c r="K22" s="176"/>
      <c r="L22" s="176"/>
      <c r="M22" s="176"/>
      <c r="N22" s="176"/>
      <c r="O22" s="176"/>
      <c r="P22" s="176"/>
      <c r="Q22" s="176"/>
      <c r="R22" s="176"/>
      <c r="S22" s="176"/>
      <c r="T22" s="177"/>
      <c r="U22" s="242"/>
      <c r="V22" s="243"/>
      <c r="W22" s="243"/>
      <c r="X22" s="243"/>
      <c r="Y22" s="243"/>
      <c r="Z22" s="243"/>
      <c r="AA22" s="243"/>
      <c r="AB22" s="243"/>
      <c r="AC22" s="243"/>
      <c r="AD22" s="243"/>
      <c r="AE22" s="243"/>
      <c r="AF22" s="243"/>
      <c r="AG22" s="243"/>
      <c r="AH22" s="243"/>
      <c r="AI22" s="243"/>
      <c r="AJ22" s="243"/>
      <c r="AK22" s="243"/>
      <c r="AL22" s="243"/>
      <c r="AM22" s="243"/>
      <c r="AN22" s="243"/>
      <c r="AO22" s="243"/>
      <c r="AP22" s="244"/>
    </row>
    <row r="23" spans="1:42" s="1" customFormat="1" ht="13.5" customHeight="1">
      <c r="A23" s="169"/>
      <c r="B23" s="170"/>
      <c r="C23" s="170"/>
      <c r="D23" s="170"/>
      <c r="E23" s="170"/>
      <c r="F23" s="170"/>
      <c r="G23" s="171"/>
      <c r="H23" s="178"/>
      <c r="I23" s="179"/>
      <c r="J23" s="179"/>
      <c r="K23" s="179"/>
      <c r="L23" s="179"/>
      <c r="M23" s="179"/>
      <c r="N23" s="179"/>
      <c r="O23" s="179"/>
      <c r="P23" s="179"/>
      <c r="Q23" s="179"/>
      <c r="R23" s="179"/>
      <c r="S23" s="179"/>
      <c r="T23" s="180"/>
      <c r="U23" s="245"/>
      <c r="V23" s="246"/>
      <c r="W23" s="246"/>
      <c r="X23" s="246"/>
      <c r="Y23" s="246"/>
      <c r="Z23" s="246"/>
      <c r="AA23" s="246"/>
      <c r="AB23" s="246"/>
      <c r="AC23" s="246"/>
      <c r="AD23" s="246"/>
      <c r="AE23" s="246"/>
      <c r="AF23" s="246"/>
      <c r="AG23" s="246"/>
      <c r="AH23" s="246"/>
      <c r="AI23" s="246"/>
      <c r="AJ23" s="246"/>
      <c r="AK23" s="246"/>
      <c r="AL23" s="246"/>
      <c r="AM23" s="246"/>
      <c r="AN23" s="246"/>
      <c r="AO23" s="246"/>
      <c r="AP23" s="247"/>
    </row>
    <row r="24" spans="1:42" s="1" customFormat="1" ht="13.5" customHeight="1">
      <c r="A24" s="172"/>
      <c r="B24" s="173"/>
      <c r="C24" s="173"/>
      <c r="D24" s="173"/>
      <c r="E24" s="173"/>
      <c r="F24" s="173"/>
      <c r="G24" s="174"/>
      <c r="H24" s="181"/>
      <c r="I24" s="182"/>
      <c r="J24" s="182"/>
      <c r="K24" s="182"/>
      <c r="L24" s="182"/>
      <c r="M24" s="182"/>
      <c r="N24" s="182"/>
      <c r="O24" s="182"/>
      <c r="P24" s="182"/>
      <c r="Q24" s="182"/>
      <c r="R24" s="182"/>
      <c r="S24" s="182"/>
      <c r="T24" s="183"/>
      <c r="U24" s="248"/>
      <c r="V24" s="249"/>
      <c r="W24" s="249"/>
      <c r="X24" s="249"/>
      <c r="Y24" s="249"/>
      <c r="Z24" s="249"/>
      <c r="AA24" s="249"/>
      <c r="AB24" s="249"/>
      <c r="AC24" s="249"/>
      <c r="AD24" s="249"/>
      <c r="AE24" s="249"/>
      <c r="AF24" s="249"/>
      <c r="AG24" s="249"/>
      <c r="AH24" s="249"/>
      <c r="AI24" s="249"/>
      <c r="AJ24" s="249"/>
      <c r="AK24" s="249"/>
      <c r="AL24" s="249"/>
      <c r="AM24" s="249"/>
      <c r="AN24" s="249"/>
      <c r="AO24" s="249"/>
      <c r="AP24" s="250"/>
    </row>
    <row r="25" spans="1:42" s="1" customFormat="1" ht="13.5" customHeight="1">
      <c r="A25" s="166"/>
      <c r="B25" s="167"/>
      <c r="C25" s="167"/>
      <c r="D25" s="167"/>
      <c r="E25" s="167"/>
      <c r="F25" s="167"/>
      <c r="G25" s="168"/>
      <c r="H25" s="175" t="e">
        <f>VLOOKUP(A25,リスト!$A$3:$B$111,2,FALSE)</f>
        <v>#N/A</v>
      </c>
      <c r="I25" s="176"/>
      <c r="J25" s="176"/>
      <c r="K25" s="176"/>
      <c r="L25" s="176"/>
      <c r="M25" s="176"/>
      <c r="N25" s="176"/>
      <c r="O25" s="176"/>
      <c r="P25" s="176"/>
      <c r="Q25" s="176"/>
      <c r="R25" s="176"/>
      <c r="S25" s="176"/>
      <c r="T25" s="177"/>
      <c r="U25" s="242"/>
      <c r="V25" s="243"/>
      <c r="W25" s="243"/>
      <c r="X25" s="243"/>
      <c r="Y25" s="243"/>
      <c r="Z25" s="243"/>
      <c r="AA25" s="243"/>
      <c r="AB25" s="243"/>
      <c r="AC25" s="243"/>
      <c r="AD25" s="243"/>
      <c r="AE25" s="243"/>
      <c r="AF25" s="243"/>
      <c r="AG25" s="243"/>
      <c r="AH25" s="243"/>
      <c r="AI25" s="243"/>
      <c r="AJ25" s="243"/>
      <c r="AK25" s="243"/>
      <c r="AL25" s="243"/>
      <c r="AM25" s="243"/>
      <c r="AN25" s="243"/>
      <c r="AO25" s="243"/>
      <c r="AP25" s="244"/>
    </row>
    <row r="26" spans="1:42" s="1" customFormat="1" ht="13.5" customHeight="1">
      <c r="A26" s="169"/>
      <c r="B26" s="170"/>
      <c r="C26" s="170"/>
      <c r="D26" s="170"/>
      <c r="E26" s="170"/>
      <c r="F26" s="170"/>
      <c r="G26" s="171"/>
      <c r="H26" s="178"/>
      <c r="I26" s="179"/>
      <c r="J26" s="179"/>
      <c r="K26" s="179"/>
      <c r="L26" s="179"/>
      <c r="M26" s="179"/>
      <c r="N26" s="179"/>
      <c r="O26" s="179"/>
      <c r="P26" s="179"/>
      <c r="Q26" s="179"/>
      <c r="R26" s="179"/>
      <c r="S26" s="179"/>
      <c r="T26" s="180"/>
      <c r="U26" s="245"/>
      <c r="V26" s="246"/>
      <c r="W26" s="246"/>
      <c r="X26" s="246"/>
      <c r="Y26" s="246"/>
      <c r="Z26" s="246"/>
      <c r="AA26" s="246"/>
      <c r="AB26" s="246"/>
      <c r="AC26" s="246"/>
      <c r="AD26" s="246"/>
      <c r="AE26" s="246"/>
      <c r="AF26" s="246"/>
      <c r="AG26" s="246"/>
      <c r="AH26" s="246"/>
      <c r="AI26" s="246"/>
      <c r="AJ26" s="246"/>
      <c r="AK26" s="246"/>
      <c r="AL26" s="246"/>
      <c r="AM26" s="246"/>
      <c r="AN26" s="246"/>
      <c r="AO26" s="246"/>
      <c r="AP26" s="247"/>
    </row>
    <row r="27" spans="1:42" s="1" customFormat="1" ht="13.5" customHeight="1">
      <c r="A27" s="172"/>
      <c r="B27" s="173"/>
      <c r="C27" s="173"/>
      <c r="D27" s="173"/>
      <c r="E27" s="173"/>
      <c r="F27" s="173"/>
      <c r="G27" s="174"/>
      <c r="H27" s="181"/>
      <c r="I27" s="182"/>
      <c r="J27" s="182"/>
      <c r="K27" s="182"/>
      <c r="L27" s="182"/>
      <c r="M27" s="182"/>
      <c r="N27" s="182"/>
      <c r="O27" s="182"/>
      <c r="P27" s="182"/>
      <c r="Q27" s="182"/>
      <c r="R27" s="182"/>
      <c r="S27" s="182"/>
      <c r="T27" s="183"/>
      <c r="U27" s="248"/>
      <c r="V27" s="249"/>
      <c r="W27" s="249"/>
      <c r="X27" s="249"/>
      <c r="Y27" s="249"/>
      <c r="Z27" s="249"/>
      <c r="AA27" s="249"/>
      <c r="AB27" s="249"/>
      <c r="AC27" s="249"/>
      <c r="AD27" s="249"/>
      <c r="AE27" s="249"/>
      <c r="AF27" s="249"/>
      <c r="AG27" s="249"/>
      <c r="AH27" s="249"/>
      <c r="AI27" s="249"/>
      <c r="AJ27" s="249"/>
      <c r="AK27" s="249"/>
      <c r="AL27" s="249"/>
      <c r="AM27" s="249"/>
      <c r="AN27" s="249"/>
      <c r="AO27" s="249"/>
      <c r="AP27" s="250"/>
    </row>
    <row r="28" spans="1:42" s="1" customFormat="1" ht="13.5" customHeight="1">
      <c r="A28" s="166"/>
      <c r="B28" s="167"/>
      <c r="C28" s="167"/>
      <c r="D28" s="167"/>
      <c r="E28" s="167"/>
      <c r="F28" s="167"/>
      <c r="G28" s="168"/>
      <c r="H28" s="175" t="e">
        <f>VLOOKUP(A28,リスト!$A$3:$B$111,2,FALSE)</f>
        <v>#N/A</v>
      </c>
      <c r="I28" s="176"/>
      <c r="J28" s="176"/>
      <c r="K28" s="176"/>
      <c r="L28" s="176"/>
      <c r="M28" s="176"/>
      <c r="N28" s="176"/>
      <c r="O28" s="176"/>
      <c r="P28" s="176"/>
      <c r="Q28" s="176"/>
      <c r="R28" s="176"/>
      <c r="S28" s="176"/>
      <c r="T28" s="177"/>
      <c r="U28" s="242"/>
      <c r="V28" s="243"/>
      <c r="W28" s="243"/>
      <c r="X28" s="243"/>
      <c r="Y28" s="243"/>
      <c r="Z28" s="243"/>
      <c r="AA28" s="243"/>
      <c r="AB28" s="243"/>
      <c r="AC28" s="243"/>
      <c r="AD28" s="243"/>
      <c r="AE28" s="243"/>
      <c r="AF28" s="243"/>
      <c r="AG28" s="243"/>
      <c r="AH28" s="243"/>
      <c r="AI28" s="243"/>
      <c r="AJ28" s="243"/>
      <c r="AK28" s="243"/>
      <c r="AL28" s="243"/>
      <c r="AM28" s="243"/>
      <c r="AN28" s="243"/>
      <c r="AO28" s="243"/>
      <c r="AP28" s="244"/>
    </row>
    <row r="29" spans="1:42" s="1" customFormat="1" ht="13.5" customHeight="1">
      <c r="A29" s="169"/>
      <c r="B29" s="170"/>
      <c r="C29" s="170"/>
      <c r="D29" s="170"/>
      <c r="E29" s="170"/>
      <c r="F29" s="170"/>
      <c r="G29" s="171"/>
      <c r="H29" s="178"/>
      <c r="I29" s="179"/>
      <c r="J29" s="179"/>
      <c r="K29" s="179"/>
      <c r="L29" s="179"/>
      <c r="M29" s="179"/>
      <c r="N29" s="179"/>
      <c r="O29" s="179"/>
      <c r="P29" s="179"/>
      <c r="Q29" s="179"/>
      <c r="R29" s="179"/>
      <c r="S29" s="179"/>
      <c r="T29" s="180"/>
      <c r="U29" s="245"/>
      <c r="V29" s="246"/>
      <c r="W29" s="246"/>
      <c r="X29" s="246"/>
      <c r="Y29" s="246"/>
      <c r="Z29" s="246"/>
      <c r="AA29" s="246"/>
      <c r="AB29" s="246"/>
      <c r="AC29" s="246"/>
      <c r="AD29" s="246"/>
      <c r="AE29" s="246"/>
      <c r="AF29" s="246"/>
      <c r="AG29" s="246"/>
      <c r="AH29" s="246"/>
      <c r="AI29" s="246"/>
      <c r="AJ29" s="246"/>
      <c r="AK29" s="246"/>
      <c r="AL29" s="246"/>
      <c r="AM29" s="246"/>
      <c r="AN29" s="246"/>
      <c r="AO29" s="246"/>
      <c r="AP29" s="247"/>
    </row>
    <row r="30" spans="1:42" s="1" customFormat="1" ht="13.5" customHeight="1">
      <c r="A30" s="172"/>
      <c r="B30" s="173"/>
      <c r="C30" s="173"/>
      <c r="D30" s="173"/>
      <c r="E30" s="173"/>
      <c r="F30" s="173"/>
      <c r="G30" s="174"/>
      <c r="H30" s="181"/>
      <c r="I30" s="182"/>
      <c r="J30" s="182"/>
      <c r="K30" s="182"/>
      <c r="L30" s="182"/>
      <c r="M30" s="182"/>
      <c r="N30" s="182"/>
      <c r="O30" s="182"/>
      <c r="P30" s="182"/>
      <c r="Q30" s="182"/>
      <c r="R30" s="182"/>
      <c r="S30" s="182"/>
      <c r="T30" s="183"/>
      <c r="U30" s="248"/>
      <c r="V30" s="249"/>
      <c r="W30" s="249"/>
      <c r="X30" s="249"/>
      <c r="Y30" s="249"/>
      <c r="Z30" s="249"/>
      <c r="AA30" s="249"/>
      <c r="AB30" s="249"/>
      <c r="AC30" s="249"/>
      <c r="AD30" s="249"/>
      <c r="AE30" s="249"/>
      <c r="AF30" s="249"/>
      <c r="AG30" s="249"/>
      <c r="AH30" s="249"/>
      <c r="AI30" s="249"/>
      <c r="AJ30" s="249"/>
      <c r="AK30" s="249"/>
      <c r="AL30" s="249"/>
      <c r="AM30" s="249"/>
      <c r="AN30" s="249"/>
      <c r="AO30" s="249"/>
      <c r="AP30" s="250"/>
    </row>
    <row r="31" spans="1:42" s="1" customFormat="1" ht="13.5" customHeight="1">
      <c r="A31" s="166"/>
      <c r="B31" s="167"/>
      <c r="C31" s="167"/>
      <c r="D31" s="167"/>
      <c r="E31" s="167"/>
      <c r="F31" s="167"/>
      <c r="G31" s="168"/>
      <c r="H31" s="175" t="e">
        <f>VLOOKUP(A31,リスト!$A$3:$B$111,2,FALSE)</f>
        <v>#N/A</v>
      </c>
      <c r="I31" s="176"/>
      <c r="J31" s="176"/>
      <c r="K31" s="176"/>
      <c r="L31" s="176"/>
      <c r="M31" s="176"/>
      <c r="N31" s="176"/>
      <c r="O31" s="176"/>
      <c r="P31" s="176"/>
      <c r="Q31" s="176"/>
      <c r="R31" s="176"/>
      <c r="S31" s="176"/>
      <c r="T31" s="177"/>
      <c r="U31" s="242"/>
      <c r="V31" s="243"/>
      <c r="W31" s="243"/>
      <c r="X31" s="243"/>
      <c r="Y31" s="243"/>
      <c r="Z31" s="243"/>
      <c r="AA31" s="243"/>
      <c r="AB31" s="243"/>
      <c r="AC31" s="243"/>
      <c r="AD31" s="243"/>
      <c r="AE31" s="243"/>
      <c r="AF31" s="243"/>
      <c r="AG31" s="243"/>
      <c r="AH31" s="243"/>
      <c r="AI31" s="243"/>
      <c r="AJ31" s="243"/>
      <c r="AK31" s="243"/>
      <c r="AL31" s="243"/>
      <c r="AM31" s="243"/>
      <c r="AN31" s="243"/>
      <c r="AO31" s="243"/>
      <c r="AP31" s="244"/>
    </row>
    <row r="32" spans="1:42" s="1" customFormat="1" ht="13.5" customHeight="1">
      <c r="A32" s="169"/>
      <c r="B32" s="170"/>
      <c r="C32" s="170"/>
      <c r="D32" s="170"/>
      <c r="E32" s="170"/>
      <c r="F32" s="170"/>
      <c r="G32" s="171"/>
      <c r="H32" s="178"/>
      <c r="I32" s="179"/>
      <c r="J32" s="179"/>
      <c r="K32" s="179"/>
      <c r="L32" s="179"/>
      <c r="M32" s="179"/>
      <c r="N32" s="179"/>
      <c r="O32" s="179"/>
      <c r="P32" s="179"/>
      <c r="Q32" s="179"/>
      <c r="R32" s="179"/>
      <c r="S32" s="179"/>
      <c r="T32" s="180"/>
      <c r="U32" s="245"/>
      <c r="V32" s="246"/>
      <c r="W32" s="246"/>
      <c r="X32" s="246"/>
      <c r="Y32" s="246"/>
      <c r="Z32" s="246"/>
      <c r="AA32" s="246"/>
      <c r="AB32" s="246"/>
      <c r="AC32" s="246"/>
      <c r="AD32" s="246"/>
      <c r="AE32" s="246"/>
      <c r="AF32" s="246"/>
      <c r="AG32" s="246"/>
      <c r="AH32" s="246"/>
      <c r="AI32" s="246"/>
      <c r="AJ32" s="246"/>
      <c r="AK32" s="246"/>
      <c r="AL32" s="246"/>
      <c r="AM32" s="246"/>
      <c r="AN32" s="246"/>
      <c r="AO32" s="246"/>
      <c r="AP32" s="247"/>
    </row>
    <row r="33" spans="1:42" s="1" customFormat="1" ht="13.5" customHeight="1">
      <c r="A33" s="172"/>
      <c r="B33" s="173"/>
      <c r="C33" s="173"/>
      <c r="D33" s="173"/>
      <c r="E33" s="173"/>
      <c r="F33" s="173"/>
      <c r="G33" s="174"/>
      <c r="H33" s="181"/>
      <c r="I33" s="182"/>
      <c r="J33" s="182"/>
      <c r="K33" s="182"/>
      <c r="L33" s="182"/>
      <c r="M33" s="182"/>
      <c r="N33" s="182"/>
      <c r="O33" s="182"/>
      <c r="P33" s="182"/>
      <c r="Q33" s="182"/>
      <c r="R33" s="182"/>
      <c r="S33" s="182"/>
      <c r="T33" s="183"/>
      <c r="U33" s="248"/>
      <c r="V33" s="249"/>
      <c r="W33" s="249"/>
      <c r="X33" s="249"/>
      <c r="Y33" s="249"/>
      <c r="Z33" s="249"/>
      <c r="AA33" s="249"/>
      <c r="AB33" s="249"/>
      <c r="AC33" s="249"/>
      <c r="AD33" s="249"/>
      <c r="AE33" s="249"/>
      <c r="AF33" s="249"/>
      <c r="AG33" s="249"/>
      <c r="AH33" s="249"/>
      <c r="AI33" s="249"/>
      <c r="AJ33" s="249"/>
      <c r="AK33" s="249"/>
      <c r="AL33" s="249"/>
      <c r="AM33" s="249"/>
      <c r="AN33" s="249"/>
      <c r="AO33" s="249"/>
      <c r="AP33" s="250"/>
    </row>
    <row r="34" spans="1:42" s="1" customFormat="1" ht="13.5" customHeight="1">
      <c r="A34" s="166"/>
      <c r="B34" s="167"/>
      <c r="C34" s="167"/>
      <c r="D34" s="167"/>
      <c r="E34" s="167"/>
      <c r="F34" s="167"/>
      <c r="G34" s="168"/>
      <c r="H34" s="175" t="e">
        <f>VLOOKUP(A34,リスト!$A$3:$B$111,2,FALSE)</f>
        <v>#N/A</v>
      </c>
      <c r="I34" s="176"/>
      <c r="J34" s="176"/>
      <c r="K34" s="176"/>
      <c r="L34" s="176"/>
      <c r="M34" s="176"/>
      <c r="N34" s="176"/>
      <c r="O34" s="176"/>
      <c r="P34" s="176"/>
      <c r="Q34" s="176"/>
      <c r="R34" s="176"/>
      <c r="S34" s="176"/>
      <c r="T34" s="177"/>
      <c r="U34" s="242"/>
      <c r="V34" s="243"/>
      <c r="W34" s="243"/>
      <c r="X34" s="243"/>
      <c r="Y34" s="243"/>
      <c r="Z34" s="243"/>
      <c r="AA34" s="243"/>
      <c r="AB34" s="243"/>
      <c r="AC34" s="243"/>
      <c r="AD34" s="243"/>
      <c r="AE34" s="243"/>
      <c r="AF34" s="243"/>
      <c r="AG34" s="243"/>
      <c r="AH34" s="243"/>
      <c r="AI34" s="243"/>
      <c r="AJ34" s="243"/>
      <c r="AK34" s="243"/>
      <c r="AL34" s="243"/>
      <c r="AM34" s="243"/>
      <c r="AN34" s="243"/>
      <c r="AO34" s="243"/>
      <c r="AP34" s="244"/>
    </row>
    <row r="35" spans="1:42" s="1" customFormat="1" ht="13.5" customHeight="1">
      <c r="A35" s="169"/>
      <c r="B35" s="170"/>
      <c r="C35" s="170"/>
      <c r="D35" s="170"/>
      <c r="E35" s="170"/>
      <c r="F35" s="170"/>
      <c r="G35" s="171"/>
      <c r="H35" s="178"/>
      <c r="I35" s="179"/>
      <c r="J35" s="179"/>
      <c r="K35" s="179"/>
      <c r="L35" s="179"/>
      <c r="M35" s="179"/>
      <c r="N35" s="179"/>
      <c r="O35" s="179"/>
      <c r="P35" s="179"/>
      <c r="Q35" s="179"/>
      <c r="R35" s="179"/>
      <c r="S35" s="179"/>
      <c r="T35" s="180"/>
      <c r="U35" s="245"/>
      <c r="V35" s="246"/>
      <c r="W35" s="246"/>
      <c r="X35" s="246"/>
      <c r="Y35" s="246"/>
      <c r="Z35" s="246"/>
      <c r="AA35" s="246"/>
      <c r="AB35" s="246"/>
      <c r="AC35" s="246"/>
      <c r="AD35" s="246"/>
      <c r="AE35" s="246"/>
      <c r="AF35" s="246"/>
      <c r="AG35" s="246"/>
      <c r="AH35" s="246"/>
      <c r="AI35" s="246"/>
      <c r="AJ35" s="246"/>
      <c r="AK35" s="246"/>
      <c r="AL35" s="246"/>
      <c r="AM35" s="246"/>
      <c r="AN35" s="246"/>
      <c r="AO35" s="246"/>
      <c r="AP35" s="247"/>
    </row>
    <row r="36" spans="1:42" s="1" customFormat="1" ht="13.5" customHeight="1">
      <c r="A36" s="172"/>
      <c r="B36" s="173"/>
      <c r="C36" s="173"/>
      <c r="D36" s="173"/>
      <c r="E36" s="173"/>
      <c r="F36" s="173"/>
      <c r="G36" s="174"/>
      <c r="H36" s="181"/>
      <c r="I36" s="182"/>
      <c r="J36" s="182"/>
      <c r="K36" s="182"/>
      <c r="L36" s="182"/>
      <c r="M36" s="182"/>
      <c r="N36" s="182"/>
      <c r="O36" s="182"/>
      <c r="P36" s="182"/>
      <c r="Q36" s="182"/>
      <c r="R36" s="182"/>
      <c r="S36" s="182"/>
      <c r="T36" s="183"/>
      <c r="U36" s="248"/>
      <c r="V36" s="249"/>
      <c r="W36" s="249"/>
      <c r="X36" s="249"/>
      <c r="Y36" s="249"/>
      <c r="Z36" s="249"/>
      <c r="AA36" s="249"/>
      <c r="AB36" s="249"/>
      <c r="AC36" s="249"/>
      <c r="AD36" s="249"/>
      <c r="AE36" s="249"/>
      <c r="AF36" s="249"/>
      <c r="AG36" s="249"/>
      <c r="AH36" s="249"/>
      <c r="AI36" s="249"/>
      <c r="AJ36" s="249"/>
      <c r="AK36" s="249"/>
      <c r="AL36" s="249"/>
      <c r="AM36" s="249"/>
      <c r="AN36" s="249"/>
      <c r="AO36" s="249"/>
      <c r="AP36" s="250"/>
    </row>
    <row r="37" spans="1:42" s="1" customFormat="1" ht="13.5" customHeight="1">
      <c r="A37" s="166"/>
      <c r="B37" s="167"/>
      <c r="C37" s="167"/>
      <c r="D37" s="167"/>
      <c r="E37" s="167"/>
      <c r="F37" s="167"/>
      <c r="G37" s="168"/>
      <c r="H37" s="175" t="e">
        <f>VLOOKUP(A37,リスト!$A$3:$B$111,2,FALSE)</f>
        <v>#N/A</v>
      </c>
      <c r="I37" s="176"/>
      <c r="J37" s="176"/>
      <c r="K37" s="176"/>
      <c r="L37" s="176"/>
      <c r="M37" s="176"/>
      <c r="N37" s="176"/>
      <c r="O37" s="176"/>
      <c r="P37" s="176"/>
      <c r="Q37" s="176"/>
      <c r="R37" s="176"/>
      <c r="S37" s="176"/>
      <c r="T37" s="177"/>
      <c r="U37" s="242"/>
      <c r="V37" s="243"/>
      <c r="W37" s="243"/>
      <c r="X37" s="243"/>
      <c r="Y37" s="243"/>
      <c r="Z37" s="243"/>
      <c r="AA37" s="243"/>
      <c r="AB37" s="243"/>
      <c r="AC37" s="243"/>
      <c r="AD37" s="243"/>
      <c r="AE37" s="243"/>
      <c r="AF37" s="243"/>
      <c r="AG37" s="243"/>
      <c r="AH37" s="243"/>
      <c r="AI37" s="243"/>
      <c r="AJ37" s="243"/>
      <c r="AK37" s="243"/>
      <c r="AL37" s="243"/>
      <c r="AM37" s="243"/>
      <c r="AN37" s="243"/>
      <c r="AO37" s="243"/>
      <c r="AP37" s="244"/>
    </row>
    <row r="38" spans="1:42" s="1" customFormat="1" ht="13.5" customHeight="1">
      <c r="A38" s="169"/>
      <c r="B38" s="170"/>
      <c r="C38" s="170"/>
      <c r="D38" s="170"/>
      <c r="E38" s="170"/>
      <c r="F38" s="170"/>
      <c r="G38" s="171"/>
      <c r="H38" s="178"/>
      <c r="I38" s="179"/>
      <c r="J38" s="179"/>
      <c r="K38" s="179"/>
      <c r="L38" s="179"/>
      <c r="M38" s="179"/>
      <c r="N38" s="179"/>
      <c r="O38" s="179"/>
      <c r="P38" s="179"/>
      <c r="Q38" s="179"/>
      <c r="R38" s="179"/>
      <c r="S38" s="179"/>
      <c r="T38" s="180"/>
      <c r="U38" s="245"/>
      <c r="V38" s="246"/>
      <c r="W38" s="246"/>
      <c r="X38" s="246"/>
      <c r="Y38" s="246"/>
      <c r="Z38" s="246"/>
      <c r="AA38" s="246"/>
      <c r="AB38" s="246"/>
      <c r="AC38" s="246"/>
      <c r="AD38" s="246"/>
      <c r="AE38" s="246"/>
      <c r="AF38" s="246"/>
      <c r="AG38" s="246"/>
      <c r="AH38" s="246"/>
      <c r="AI38" s="246"/>
      <c r="AJ38" s="246"/>
      <c r="AK38" s="246"/>
      <c r="AL38" s="246"/>
      <c r="AM38" s="246"/>
      <c r="AN38" s="246"/>
      <c r="AO38" s="246"/>
      <c r="AP38" s="247"/>
    </row>
    <row r="39" spans="1:42" s="1" customFormat="1" ht="13.5" customHeight="1">
      <c r="A39" s="172"/>
      <c r="B39" s="173"/>
      <c r="C39" s="173"/>
      <c r="D39" s="173"/>
      <c r="E39" s="173"/>
      <c r="F39" s="173"/>
      <c r="G39" s="174"/>
      <c r="H39" s="181"/>
      <c r="I39" s="182"/>
      <c r="J39" s="182"/>
      <c r="K39" s="182"/>
      <c r="L39" s="182"/>
      <c r="M39" s="182"/>
      <c r="N39" s="182"/>
      <c r="O39" s="182"/>
      <c r="P39" s="182"/>
      <c r="Q39" s="182"/>
      <c r="R39" s="182"/>
      <c r="S39" s="182"/>
      <c r="T39" s="183"/>
      <c r="U39" s="248"/>
      <c r="V39" s="249"/>
      <c r="W39" s="249"/>
      <c r="X39" s="249"/>
      <c r="Y39" s="249"/>
      <c r="Z39" s="249"/>
      <c r="AA39" s="249"/>
      <c r="AB39" s="249"/>
      <c r="AC39" s="249"/>
      <c r="AD39" s="249"/>
      <c r="AE39" s="249"/>
      <c r="AF39" s="249"/>
      <c r="AG39" s="249"/>
      <c r="AH39" s="249"/>
      <c r="AI39" s="249"/>
      <c r="AJ39" s="249"/>
      <c r="AK39" s="249"/>
      <c r="AL39" s="249"/>
      <c r="AM39" s="249"/>
      <c r="AN39" s="249"/>
      <c r="AO39" s="249"/>
      <c r="AP39" s="250"/>
    </row>
    <row r="40" spans="1:42" s="1" customFormat="1" ht="13.5" customHeight="1">
      <c r="A40" s="166"/>
      <c r="B40" s="167"/>
      <c r="C40" s="167"/>
      <c r="D40" s="167"/>
      <c r="E40" s="167"/>
      <c r="F40" s="167"/>
      <c r="G40" s="168"/>
      <c r="H40" s="175" t="e">
        <f>VLOOKUP(A40,リスト!$A$3:$B$111,2,FALSE)</f>
        <v>#N/A</v>
      </c>
      <c r="I40" s="176"/>
      <c r="J40" s="176"/>
      <c r="K40" s="176"/>
      <c r="L40" s="176"/>
      <c r="M40" s="176"/>
      <c r="N40" s="176"/>
      <c r="O40" s="176"/>
      <c r="P40" s="176"/>
      <c r="Q40" s="176"/>
      <c r="R40" s="176"/>
      <c r="S40" s="176"/>
      <c r="T40" s="177"/>
      <c r="U40" s="242"/>
      <c r="V40" s="243"/>
      <c r="W40" s="243"/>
      <c r="X40" s="243"/>
      <c r="Y40" s="243"/>
      <c r="Z40" s="243"/>
      <c r="AA40" s="243"/>
      <c r="AB40" s="243"/>
      <c r="AC40" s="243"/>
      <c r="AD40" s="243"/>
      <c r="AE40" s="243"/>
      <c r="AF40" s="243"/>
      <c r="AG40" s="243"/>
      <c r="AH40" s="243"/>
      <c r="AI40" s="243"/>
      <c r="AJ40" s="243"/>
      <c r="AK40" s="243"/>
      <c r="AL40" s="243"/>
      <c r="AM40" s="243"/>
      <c r="AN40" s="243"/>
      <c r="AO40" s="243"/>
      <c r="AP40" s="244"/>
    </row>
    <row r="41" spans="1:42" s="1" customFormat="1" ht="13.5" customHeight="1">
      <c r="A41" s="169"/>
      <c r="B41" s="170"/>
      <c r="C41" s="170"/>
      <c r="D41" s="170"/>
      <c r="E41" s="170"/>
      <c r="F41" s="170"/>
      <c r="G41" s="171"/>
      <c r="H41" s="178"/>
      <c r="I41" s="179"/>
      <c r="J41" s="179"/>
      <c r="K41" s="179"/>
      <c r="L41" s="179"/>
      <c r="M41" s="179"/>
      <c r="N41" s="179"/>
      <c r="O41" s="179"/>
      <c r="P41" s="179"/>
      <c r="Q41" s="179"/>
      <c r="R41" s="179"/>
      <c r="S41" s="179"/>
      <c r="T41" s="180"/>
      <c r="U41" s="245"/>
      <c r="V41" s="246"/>
      <c r="W41" s="246"/>
      <c r="X41" s="246"/>
      <c r="Y41" s="246"/>
      <c r="Z41" s="246"/>
      <c r="AA41" s="246"/>
      <c r="AB41" s="246"/>
      <c r="AC41" s="246"/>
      <c r="AD41" s="246"/>
      <c r="AE41" s="246"/>
      <c r="AF41" s="246"/>
      <c r="AG41" s="246"/>
      <c r="AH41" s="246"/>
      <c r="AI41" s="246"/>
      <c r="AJ41" s="246"/>
      <c r="AK41" s="246"/>
      <c r="AL41" s="246"/>
      <c r="AM41" s="246"/>
      <c r="AN41" s="246"/>
      <c r="AO41" s="246"/>
      <c r="AP41" s="247"/>
    </row>
    <row r="42" spans="1:42" s="1" customFormat="1" ht="13.5" customHeight="1">
      <c r="A42" s="172"/>
      <c r="B42" s="173"/>
      <c r="C42" s="173"/>
      <c r="D42" s="173"/>
      <c r="E42" s="173"/>
      <c r="F42" s="173"/>
      <c r="G42" s="174"/>
      <c r="H42" s="181"/>
      <c r="I42" s="182"/>
      <c r="J42" s="182"/>
      <c r="K42" s="182"/>
      <c r="L42" s="182"/>
      <c r="M42" s="182"/>
      <c r="N42" s="182"/>
      <c r="O42" s="182"/>
      <c r="P42" s="182"/>
      <c r="Q42" s="182"/>
      <c r="R42" s="182"/>
      <c r="S42" s="182"/>
      <c r="T42" s="183"/>
      <c r="U42" s="248"/>
      <c r="V42" s="249"/>
      <c r="W42" s="249"/>
      <c r="X42" s="249"/>
      <c r="Y42" s="249"/>
      <c r="Z42" s="249"/>
      <c r="AA42" s="249"/>
      <c r="AB42" s="249"/>
      <c r="AC42" s="249"/>
      <c r="AD42" s="249"/>
      <c r="AE42" s="249"/>
      <c r="AF42" s="249"/>
      <c r="AG42" s="249"/>
      <c r="AH42" s="249"/>
      <c r="AI42" s="249"/>
      <c r="AJ42" s="249"/>
      <c r="AK42" s="249"/>
      <c r="AL42" s="249"/>
      <c r="AM42" s="249"/>
      <c r="AN42" s="249"/>
      <c r="AO42" s="249"/>
      <c r="AP42" s="250"/>
    </row>
    <row r="43" spans="1:42" s="1" customFormat="1" ht="13.5" customHeight="1">
      <c r="A43" s="166"/>
      <c r="B43" s="167"/>
      <c r="C43" s="167"/>
      <c r="D43" s="167"/>
      <c r="E43" s="167"/>
      <c r="F43" s="167"/>
      <c r="G43" s="168"/>
      <c r="H43" s="175" t="e">
        <f>VLOOKUP(A43,リスト!$A$3:$B$111,2,FALSE)</f>
        <v>#N/A</v>
      </c>
      <c r="I43" s="176"/>
      <c r="J43" s="176"/>
      <c r="K43" s="176"/>
      <c r="L43" s="176"/>
      <c r="M43" s="176"/>
      <c r="N43" s="176"/>
      <c r="O43" s="176"/>
      <c r="P43" s="176"/>
      <c r="Q43" s="176"/>
      <c r="R43" s="176"/>
      <c r="S43" s="176"/>
      <c r="T43" s="177"/>
      <c r="U43" s="242"/>
      <c r="V43" s="243"/>
      <c r="W43" s="243"/>
      <c r="X43" s="243"/>
      <c r="Y43" s="243"/>
      <c r="Z43" s="243"/>
      <c r="AA43" s="243"/>
      <c r="AB43" s="243"/>
      <c r="AC43" s="243"/>
      <c r="AD43" s="243"/>
      <c r="AE43" s="243"/>
      <c r="AF43" s="243"/>
      <c r="AG43" s="243"/>
      <c r="AH43" s="243"/>
      <c r="AI43" s="243"/>
      <c r="AJ43" s="243"/>
      <c r="AK43" s="243"/>
      <c r="AL43" s="243"/>
      <c r="AM43" s="243"/>
      <c r="AN43" s="243"/>
      <c r="AO43" s="243"/>
      <c r="AP43" s="244"/>
    </row>
    <row r="44" spans="1:42" s="1" customFormat="1" ht="13.5" customHeight="1">
      <c r="A44" s="169"/>
      <c r="B44" s="170"/>
      <c r="C44" s="170"/>
      <c r="D44" s="170"/>
      <c r="E44" s="170"/>
      <c r="F44" s="170"/>
      <c r="G44" s="171"/>
      <c r="H44" s="178"/>
      <c r="I44" s="179"/>
      <c r="J44" s="179"/>
      <c r="K44" s="179"/>
      <c r="L44" s="179"/>
      <c r="M44" s="179"/>
      <c r="N44" s="179"/>
      <c r="O44" s="179"/>
      <c r="P44" s="179"/>
      <c r="Q44" s="179"/>
      <c r="R44" s="179"/>
      <c r="S44" s="179"/>
      <c r="T44" s="180"/>
      <c r="U44" s="245"/>
      <c r="V44" s="246"/>
      <c r="W44" s="246"/>
      <c r="X44" s="246"/>
      <c r="Y44" s="246"/>
      <c r="Z44" s="246"/>
      <c r="AA44" s="246"/>
      <c r="AB44" s="246"/>
      <c r="AC44" s="246"/>
      <c r="AD44" s="246"/>
      <c r="AE44" s="246"/>
      <c r="AF44" s="246"/>
      <c r="AG44" s="246"/>
      <c r="AH44" s="246"/>
      <c r="AI44" s="246"/>
      <c r="AJ44" s="246"/>
      <c r="AK44" s="246"/>
      <c r="AL44" s="246"/>
      <c r="AM44" s="246"/>
      <c r="AN44" s="246"/>
      <c r="AO44" s="246"/>
      <c r="AP44" s="247"/>
    </row>
    <row r="45" spans="1:42" s="1" customFormat="1" ht="13.5" customHeight="1">
      <c r="A45" s="172"/>
      <c r="B45" s="173"/>
      <c r="C45" s="173"/>
      <c r="D45" s="173"/>
      <c r="E45" s="173"/>
      <c r="F45" s="173"/>
      <c r="G45" s="174"/>
      <c r="H45" s="181"/>
      <c r="I45" s="182"/>
      <c r="J45" s="182"/>
      <c r="K45" s="182"/>
      <c r="L45" s="182"/>
      <c r="M45" s="182"/>
      <c r="N45" s="182"/>
      <c r="O45" s="182"/>
      <c r="P45" s="182"/>
      <c r="Q45" s="182"/>
      <c r="R45" s="182"/>
      <c r="S45" s="182"/>
      <c r="T45" s="183"/>
      <c r="U45" s="248"/>
      <c r="V45" s="249"/>
      <c r="W45" s="249"/>
      <c r="X45" s="249"/>
      <c r="Y45" s="249"/>
      <c r="Z45" s="249"/>
      <c r="AA45" s="249"/>
      <c r="AB45" s="249"/>
      <c r="AC45" s="249"/>
      <c r="AD45" s="249"/>
      <c r="AE45" s="249"/>
      <c r="AF45" s="249"/>
      <c r="AG45" s="249"/>
      <c r="AH45" s="249"/>
      <c r="AI45" s="249"/>
      <c r="AJ45" s="249"/>
      <c r="AK45" s="249"/>
      <c r="AL45" s="249"/>
      <c r="AM45" s="249"/>
      <c r="AN45" s="249"/>
      <c r="AO45" s="249"/>
      <c r="AP45" s="250"/>
    </row>
    <row r="46" spans="1:42" s="1" customFormat="1" ht="13.5" customHeight="1">
      <c r="A46" s="196" t="s">
        <v>8</v>
      </c>
      <c r="B46" s="197"/>
      <c r="C46" s="197"/>
      <c r="D46" s="197"/>
      <c r="E46" s="197"/>
      <c r="F46" s="197"/>
      <c r="G46" s="197"/>
      <c r="H46" s="197"/>
      <c r="I46" s="197"/>
      <c r="J46" s="197"/>
      <c r="K46" s="197"/>
      <c r="L46" s="197"/>
      <c r="M46" s="197"/>
      <c r="N46" s="197"/>
      <c r="O46" s="197"/>
      <c r="P46" s="197"/>
      <c r="Q46" s="197"/>
      <c r="R46" s="197"/>
      <c r="S46" s="197"/>
      <c r="T46" s="198"/>
      <c r="U46" s="236">
        <f>SUM(U19:AP45)</f>
        <v>0</v>
      </c>
      <c r="V46" s="236"/>
      <c r="W46" s="236"/>
      <c r="X46" s="236"/>
      <c r="Y46" s="236"/>
      <c r="Z46" s="236"/>
      <c r="AA46" s="236"/>
      <c r="AB46" s="236"/>
      <c r="AC46" s="236"/>
      <c r="AD46" s="236"/>
      <c r="AE46" s="236"/>
      <c r="AF46" s="236"/>
      <c r="AG46" s="236"/>
      <c r="AH46" s="236"/>
      <c r="AI46" s="236"/>
      <c r="AJ46" s="236"/>
      <c r="AK46" s="236"/>
      <c r="AL46" s="236"/>
      <c r="AM46" s="236"/>
      <c r="AN46" s="236"/>
      <c r="AO46" s="236"/>
      <c r="AP46" s="237"/>
    </row>
    <row r="47" spans="1:42" s="1" customFormat="1" ht="13.5" customHeight="1">
      <c r="A47" s="226"/>
      <c r="B47" s="227"/>
      <c r="C47" s="227"/>
      <c r="D47" s="227"/>
      <c r="E47" s="227"/>
      <c r="F47" s="227"/>
      <c r="G47" s="227"/>
      <c r="H47" s="227"/>
      <c r="I47" s="227"/>
      <c r="J47" s="227"/>
      <c r="K47" s="227"/>
      <c r="L47" s="227"/>
      <c r="M47" s="227"/>
      <c r="N47" s="227"/>
      <c r="O47" s="227"/>
      <c r="P47" s="227"/>
      <c r="Q47" s="227"/>
      <c r="R47" s="227"/>
      <c r="S47" s="227"/>
      <c r="T47" s="22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9"/>
    </row>
    <row r="48" spans="1:42" s="1" customFormat="1" ht="13.5" customHeight="1">
      <c r="A48" s="199"/>
      <c r="B48" s="200"/>
      <c r="C48" s="200"/>
      <c r="D48" s="200"/>
      <c r="E48" s="200"/>
      <c r="F48" s="200"/>
      <c r="G48" s="200"/>
      <c r="H48" s="200"/>
      <c r="I48" s="200"/>
      <c r="J48" s="200"/>
      <c r="K48" s="200"/>
      <c r="L48" s="200"/>
      <c r="M48" s="200"/>
      <c r="N48" s="200"/>
      <c r="O48" s="200"/>
      <c r="P48" s="200"/>
      <c r="Q48" s="200"/>
      <c r="R48" s="200"/>
      <c r="S48" s="200"/>
      <c r="T48" s="201"/>
      <c r="U48" s="240"/>
      <c r="V48" s="240"/>
      <c r="W48" s="240"/>
      <c r="X48" s="240"/>
      <c r="Y48" s="240"/>
      <c r="Z48" s="240"/>
      <c r="AA48" s="240"/>
      <c r="AB48" s="240"/>
      <c r="AC48" s="240"/>
      <c r="AD48" s="240"/>
      <c r="AE48" s="240"/>
      <c r="AF48" s="240"/>
      <c r="AG48" s="240"/>
      <c r="AH48" s="240"/>
      <c r="AI48" s="240"/>
      <c r="AJ48" s="240"/>
      <c r="AK48" s="240"/>
      <c r="AL48" s="240"/>
      <c r="AM48" s="240"/>
      <c r="AN48" s="240"/>
      <c r="AO48" s="240"/>
      <c r="AP48" s="241"/>
    </row>
  </sheetData>
  <mergeCells count="49">
    <mergeCell ref="U9:AE9"/>
    <mergeCell ref="U34:AP36"/>
    <mergeCell ref="U37:AP39"/>
    <mergeCell ref="U31:AP33"/>
    <mergeCell ref="AF9:AP9"/>
    <mergeCell ref="U10:AE10"/>
    <mergeCell ref="AF10:AP10"/>
    <mergeCell ref="A3:AO4"/>
    <mergeCell ref="B7:E8"/>
    <mergeCell ref="AE1:AO2"/>
    <mergeCell ref="U7:Y7"/>
    <mergeCell ref="Z7:AE7"/>
    <mergeCell ref="U8:AE8"/>
    <mergeCell ref="U6:AE6"/>
    <mergeCell ref="AF6:AP6"/>
    <mergeCell ref="AF8:AP8"/>
    <mergeCell ref="AF7:AJ7"/>
    <mergeCell ref="AK7:AP7"/>
    <mergeCell ref="A19:G21"/>
    <mergeCell ref="H19:T21"/>
    <mergeCell ref="A22:G24"/>
    <mergeCell ref="H22:T24"/>
    <mergeCell ref="U19:AP21"/>
    <mergeCell ref="U22:AP24"/>
    <mergeCell ref="D13:P15"/>
    <mergeCell ref="Q13:AK15"/>
    <mergeCell ref="A17:G18"/>
    <mergeCell ref="H17:T18"/>
    <mergeCell ref="U17:AP18"/>
    <mergeCell ref="A25:G27"/>
    <mergeCell ref="H25:T27"/>
    <mergeCell ref="A28:G30"/>
    <mergeCell ref="H28:T30"/>
    <mergeCell ref="U25:AP27"/>
    <mergeCell ref="U28:AP30"/>
    <mergeCell ref="A31:G33"/>
    <mergeCell ref="H31:T33"/>
    <mergeCell ref="H40:T42"/>
    <mergeCell ref="A34:G36"/>
    <mergeCell ref="H34:T36"/>
    <mergeCell ref="A37:G39"/>
    <mergeCell ref="H37:T39"/>
    <mergeCell ref="A43:G45"/>
    <mergeCell ref="H43:T45"/>
    <mergeCell ref="A40:G42"/>
    <mergeCell ref="A46:T48"/>
    <mergeCell ref="U46:AP48"/>
    <mergeCell ref="U40:AP42"/>
    <mergeCell ref="U43:AP45"/>
  </mergeCells>
  <phoneticPr fontId="6"/>
  <pageMargins left="0.70866141732283472" right="0.23622047244094491"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9E984-E340-4260-8BCB-7351021C2CF5}">
  <sheetPr>
    <tabColor rgb="FF00B050"/>
    <pageSetUpPr fitToPage="1"/>
  </sheetPr>
  <dimension ref="A1:K50"/>
  <sheetViews>
    <sheetView zoomScaleNormal="100" zoomScaleSheetLayoutView="100" workbookViewId="0">
      <selection activeCell="H4" sqref="H4:I4"/>
    </sheetView>
  </sheetViews>
  <sheetFormatPr defaultRowHeight="13.5"/>
  <cols>
    <col min="1" max="3" width="4.5" style="1" customWidth="1"/>
    <col min="4" max="4" width="21.125" style="1" customWidth="1"/>
    <col min="5" max="5" width="7.125" style="1" customWidth="1"/>
    <col min="6" max="6" width="19.625" style="1" customWidth="1"/>
    <col min="7" max="7" width="33.625" style="1" customWidth="1"/>
    <col min="8" max="15" width="9" style="1" customWidth="1"/>
    <col min="16" max="16384" width="9" style="1"/>
  </cols>
  <sheetData>
    <row r="1" spans="1:11" ht="24" customHeight="1" thickBot="1">
      <c r="A1" s="1" t="s">
        <v>359</v>
      </c>
      <c r="J1" s="270" t="s">
        <v>134</v>
      </c>
      <c r="K1" s="271"/>
    </row>
    <row r="2" spans="1:11" ht="24.75" customHeight="1" thickBot="1">
      <c r="A2" s="272" t="s">
        <v>411</v>
      </c>
      <c r="B2" s="272"/>
      <c r="C2" s="272"/>
      <c r="D2" s="272"/>
      <c r="E2" s="272"/>
      <c r="F2" s="272"/>
      <c r="G2" s="272"/>
      <c r="H2" s="272"/>
      <c r="I2" s="272"/>
      <c r="J2" s="272"/>
      <c r="K2" s="272"/>
    </row>
    <row r="3" spans="1:11" ht="23.25" customHeight="1">
      <c r="A3" s="149"/>
      <c r="D3" s="273" t="str">
        <f>[3]基本情報!C6</f>
        <v>本計画</v>
      </c>
      <c r="E3" s="149"/>
      <c r="F3" s="149"/>
      <c r="G3" s="149"/>
      <c r="H3" s="113" t="s">
        <v>2</v>
      </c>
      <c r="I3" s="114">
        <f>基本情報!C2</f>
        <v>99</v>
      </c>
      <c r="J3" s="54" t="str">
        <f>基本情報!C3</f>
        <v>○○中学校区</v>
      </c>
      <c r="K3" s="56" t="s">
        <v>199</v>
      </c>
    </row>
    <row r="4" spans="1:11" ht="23.25" customHeight="1" thickBot="1">
      <c r="A4" s="149"/>
      <c r="D4" s="274"/>
      <c r="E4" s="149"/>
      <c r="F4" s="149"/>
      <c r="G4" s="149"/>
      <c r="H4" s="209" t="s">
        <v>198</v>
      </c>
      <c r="I4" s="255"/>
      <c r="J4" s="209" t="str">
        <f>基本情報!C4</f>
        <v>◇◇　◇◇</v>
      </c>
      <c r="K4" s="255"/>
    </row>
    <row r="5" spans="1:11" ht="10.5" customHeight="1" thickBot="1"/>
    <row r="6" spans="1:11" ht="43.5" customHeight="1" thickTop="1" thickBot="1">
      <c r="A6" s="265" t="s">
        <v>235</v>
      </c>
      <c r="B6" s="266"/>
      <c r="C6" s="266"/>
      <c r="D6" s="266"/>
      <c r="E6" s="267"/>
      <c r="F6" s="268"/>
      <c r="G6" s="268"/>
      <c r="H6" s="268"/>
      <c r="I6" s="268"/>
      <c r="J6" s="268"/>
      <c r="K6" s="269"/>
    </row>
    <row r="7" spans="1:11" ht="60.75" customHeight="1" thickTop="1" thickBot="1">
      <c r="A7" s="281" t="s">
        <v>236</v>
      </c>
      <c r="B7" s="282"/>
      <c r="C7" s="282"/>
      <c r="D7" s="282"/>
      <c r="E7" s="283"/>
      <c r="F7" s="284"/>
      <c r="G7" s="284"/>
      <c r="H7" s="284"/>
      <c r="I7" s="284"/>
      <c r="J7" s="284"/>
      <c r="K7" s="285"/>
    </row>
    <row r="8" spans="1:11" ht="27" customHeight="1" thickBot="1">
      <c r="A8" s="66"/>
      <c r="B8" s="286" t="s">
        <v>179</v>
      </c>
      <c r="C8" s="287"/>
      <c r="D8" s="288"/>
      <c r="E8" s="67" t="s">
        <v>237</v>
      </c>
      <c r="F8" s="68" t="s">
        <v>180</v>
      </c>
      <c r="G8" s="68" t="s">
        <v>230</v>
      </c>
      <c r="H8" s="69" t="s">
        <v>183</v>
      </c>
      <c r="I8" s="69" t="s">
        <v>232</v>
      </c>
      <c r="J8" s="70" t="s">
        <v>233</v>
      </c>
      <c r="K8" s="71" t="s">
        <v>234</v>
      </c>
    </row>
    <row r="9" spans="1:11" ht="95.25" customHeight="1">
      <c r="A9" s="289" t="s">
        <v>259</v>
      </c>
      <c r="B9" s="291" t="s">
        <v>222</v>
      </c>
      <c r="C9" s="62" t="s">
        <v>238</v>
      </c>
      <c r="D9" s="63" t="s">
        <v>261</v>
      </c>
      <c r="E9" s="72"/>
      <c r="F9" s="64"/>
      <c r="G9" s="64"/>
      <c r="H9" s="64"/>
      <c r="I9" s="64"/>
      <c r="J9" s="64"/>
      <c r="K9" s="150"/>
    </row>
    <row r="10" spans="1:11" ht="95.25" customHeight="1">
      <c r="A10" s="289"/>
      <c r="B10" s="292"/>
      <c r="C10" s="55" t="s">
        <v>239</v>
      </c>
      <c r="D10" s="59" t="s">
        <v>338</v>
      </c>
      <c r="E10" s="61"/>
      <c r="F10" s="53"/>
      <c r="G10" s="53"/>
      <c r="H10" s="53"/>
      <c r="I10" s="53"/>
      <c r="J10" s="151"/>
      <c r="K10" s="152"/>
    </row>
    <row r="11" spans="1:11" ht="95.25" customHeight="1">
      <c r="A11" s="289"/>
      <c r="B11" s="292"/>
      <c r="C11" s="55" t="s">
        <v>240</v>
      </c>
      <c r="D11" s="59" t="s">
        <v>228</v>
      </c>
      <c r="E11" s="61"/>
      <c r="F11" s="53"/>
      <c r="G11" s="53"/>
      <c r="H11" s="53"/>
      <c r="I11" s="53"/>
      <c r="J11" s="151"/>
      <c r="K11" s="152"/>
    </row>
    <row r="12" spans="1:11" ht="95.25" customHeight="1">
      <c r="A12" s="289"/>
      <c r="B12" s="292"/>
      <c r="C12" s="55" t="s">
        <v>241</v>
      </c>
      <c r="D12" s="59" t="s">
        <v>229</v>
      </c>
      <c r="E12" s="61"/>
      <c r="F12" s="53"/>
      <c r="G12" s="53"/>
      <c r="H12" s="53"/>
      <c r="I12" s="53"/>
      <c r="J12" s="151"/>
      <c r="K12" s="152"/>
    </row>
    <row r="13" spans="1:11" ht="95.25" customHeight="1">
      <c r="A13" s="289"/>
      <c r="B13" s="292"/>
      <c r="C13" s="55" t="s">
        <v>242</v>
      </c>
      <c r="D13" s="59" t="s">
        <v>213</v>
      </c>
      <c r="E13" s="61"/>
      <c r="F13" s="53"/>
      <c r="G13" s="53"/>
      <c r="H13" s="53"/>
      <c r="I13" s="53"/>
      <c r="J13" s="151"/>
      <c r="K13" s="152"/>
    </row>
    <row r="14" spans="1:11" ht="95.25" customHeight="1">
      <c r="A14" s="289"/>
      <c r="B14" s="292"/>
      <c r="C14" s="55" t="s">
        <v>243</v>
      </c>
      <c r="D14" s="59" t="s">
        <v>214</v>
      </c>
      <c r="E14" s="61"/>
      <c r="F14" s="53"/>
      <c r="G14" s="53"/>
      <c r="H14" s="53"/>
      <c r="I14" s="53"/>
      <c r="J14" s="151"/>
      <c r="K14" s="152"/>
    </row>
    <row r="15" spans="1:11" ht="95.25" customHeight="1">
      <c r="A15" s="289"/>
      <c r="B15" s="292"/>
      <c r="C15" s="55" t="s">
        <v>244</v>
      </c>
      <c r="D15" s="59" t="s">
        <v>336</v>
      </c>
      <c r="E15" s="61"/>
      <c r="F15" s="53"/>
      <c r="G15" s="53"/>
      <c r="H15" s="53"/>
      <c r="I15" s="53"/>
      <c r="J15" s="151"/>
      <c r="K15" s="152"/>
    </row>
    <row r="16" spans="1:11" ht="95.25" customHeight="1">
      <c r="A16" s="289"/>
      <c r="B16" s="292"/>
      <c r="C16" s="55" t="s">
        <v>245</v>
      </c>
      <c r="D16" s="59" t="s">
        <v>215</v>
      </c>
      <c r="E16" s="61"/>
      <c r="F16" s="53"/>
      <c r="G16" s="53"/>
      <c r="H16" s="53"/>
      <c r="I16" s="53"/>
      <c r="J16" s="151"/>
      <c r="K16" s="152"/>
    </row>
    <row r="17" spans="1:11" ht="95.25" customHeight="1" thickBot="1">
      <c r="A17" s="289"/>
      <c r="B17" s="293"/>
      <c r="C17" s="65" t="s">
        <v>246</v>
      </c>
      <c r="D17" s="60" t="s">
        <v>227</v>
      </c>
      <c r="E17" s="73"/>
      <c r="F17" s="58"/>
      <c r="G17" s="58"/>
      <c r="H17" s="58"/>
      <c r="I17" s="65"/>
      <c r="J17" s="153"/>
      <c r="K17" s="154"/>
    </row>
    <row r="18" spans="1:11" ht="95.25" customHeight="1">
      <c r="A18" s="289"/>
      <c r="B18" s="294" t="s">
        <v>221</v>
      </c>
      <c r="C18" s="76" t="s">
        <v>247</v>
      </c>
      <c r="D18" s="77" t="s">
        <v>216</v>
      </c>
      <c r="E18" s="78"/>
      <c r="F18" s="79"/>
      <c r="G18" s="79"/>
      <c r="H18" s="79"/>
      <c r="I18" s="79"/>
      <c r="J18" s="155"/>
      <c r="K18" s="156"/>
    </row>
    <row r="19" spans="1:11" ht="95.25" customHeight="1">
      <c r="A19" s="289"/>
      <c r="B19" s="295"/>
      <c r="C19" s="80" t="s">
        <v>248</v>
      </c>
      <c r="D19" s="81" t="s">
        <v>212</v>
      </c>
      <c r="E19" s="82"/>
      <c r="F19" s="83"/>
      <c r="G19" s="83"/>
      <c r="H19" s="83"/>
      <c r="I19" s="83"/>
      <c r="J19" s="84"/>
      <c r="K19" s="85"/>
    </row>
    <row r="20" spans="1:11" ht="95.25" customHeight="1">
      <c r="A20" s="289"/>
      <c r="B20" s="295"/>
      <c r="C20" s="80" t="s">
        <v>249</v>
      </c>
      <c r="D20" s="81" t="s">
        <v>217</v>
      </c>
      <c r="E20" s="82"/>
      <c r="F20" s="83"/>
      <c r="G20" s="83"/>
      <c r="H20" s="83"/>
      <c r="I20" s="83"/>
      <c r="J20" s="84"/>
      <c r="K20" s="85"/>
    </row>
    <row r="21" spans="1:11" ht="95.25" customHeight="1">
      <c r="A21" s="289"/>
      <c r="B21" s="295"/>
      <c r="C21" s="80" t="s">
        <v>250</v>
      </c>
      <c r="D21" s="81" t="s">
        <v>218</v>
      </c>
      <c r="E21" s="82"/>
      <c r="F21" s="83"/>
      <c r="G21" s="83"/>
      <c r="H21" s="83"/>
      <c r="I21" s="83"/>
      <c r="J21" s="84"/>
      <c r="K21" s="85"/>
    </row>
    <row r="22" spans="1:11" ht="95.25" customHeight="1">
      <c r="A22" s="289"/>
      <c r="B22" s="295"/>
      <c r="C22" s="80" t="s">
        <v>251</v>
      </c>
      <c r="D22" s="81" t="s">
        <v>219</v>
      </c>
      <c r="E22" s="82"/>
      <c r="F22" s="83"/>
      <c r="G22" s="83"/>
      <c r="H22" s="83"/>
      <c r="I22" s="83"/>
      <c r="J22" s="84"/>
      <c r="K22" s="85"/>
    </row>
    <row r="23" spans="1:11" ht="95.25" customHeight="1" thickBot="1">
      <c r="A23" s="289"/>
      <c r="B23" s="296"/>
      <c r="C23" s="86" t="s">
        <v>252</v>
      </c>
      <c r="D23" s="105" t="s">
        <v>231</v>
      </c>
      <c r="E23" s="88"/>
      <c r="F23" s="89"/>
      <c r="G23" s="89"/>
      <c r="H23" s="89"/>
      <c r="I23" s="89"/>
      <c r="J23" s="90"/>
      <c r="K23" s="91"/>
    </row>
    <row r="24" spans="1:11" ht="75.75" customHeight="1">
      <c r="A24" s="289"/>
      <c r="B24" s="297" t="s">
        <v>220</v>
      </c>
      <c r="C24" s="300" t="s">
        <v>253</v>
      </c>
      <c r="D24" s="302" t="s">
        <v>223</v>
      </c>
      <c r="E24" s="304"/>
      <c r="F24" s="157"/>
      <c r="G24" s="92"/>
      <c r="H24" s="275"/>
      <c r="I24" s="275"/>
      <c r="J24" s="277"/>
      <c r="K24" s="279"/>
    </row>
    <row r="25" spans="1:11" ht="19.5" customHeight="1">
      <c r="A25" s="289"/>
      <c r="B25" s="298"/>
      <c r="C25" s="301"/>
      <c r="D25" s="303"/>
      <c r="E25" s="305"/>
      <c r="F25" s="93" t="s">
        <v>406</v>
      </c>
      <c r="G25" s="158"/>
      <c r="H25" s="276"/>
      <c r="I25" s="276"/>
      <c r="J25" s="278"/>
      <c r="K25" s="280"/>
    </row>
    <row r="26" spans="1:11" ht="95.25" customHeight="1">
      <c r="A26" s="289"/>
      <c r="B26" s="298"/>
      <c r="C26" s="93" t="s">
        <v>254</v>
      </c>
      <c r="D26" s="94" t="s">
        <v>407</v>
      </c>
      <c r="E26" s="95"/>
      <c r="F26" s="96"/>
      <c r="G26" s="96"/>
      <c r="H26" s="96"/>
      <c r="I26" s="96"/>
      <c r="J26" s="97"/>
      <c r="K26" s="98"/>
    </row>
    <row r="27" spans="1:11" ht="95.25" customHeight="1">
      <c r="A27" s="289"/>
      <c r="B27" s="298"/>
      <c r="C27" s="93" t="s">
        <v>255</v>
      </c>
      <c r="D27" s="94" t="s">
        <v>224</v>
      </c>
      <c r="E27" s="95"/>
      <c r="F27" s="96"/>
      <c r="G27" s="96"/>
      <c r="H27" s="96"/>
      <c r="I27" s="96"/>
      <c r="J27" s="97"/>
      <c r="K27" s="98"/>
    </row>
    <row r="28" spans="1:11" ht="95.25" customHeight="1">
      <c r="A28" s="289"/>
      <c r="B28" s="298"/>
      <c r="C28" s="93" t="s">
        <v>256</v>
      </c>
      <c r="D28" s="94" t="s">
        <v>225</v>
      </c>
      <c r="E28" s="95"/>
      <c r="F28" s="96"/>
      <c r="G28" s="96"/>
      <c r="H28" s="96"/>
      <c r="I28" s="96"/>
      <c r="J28" s="97"/>
      <c r="K28" s="98"/>
    </row>
    <row r="29" spans="1:11" ht="95.25" customHeight="1" thickBot="1">
      <c r="A29" s="290"/>
      <c r="B29" s="299"/>
      <c r="C29" s="99" t="s">
        <v>257</v>
      </c>
      <c r="D29" s="100" t="s">
        <v>226</v>
      </c>
      <c r="E29" s="101"/>
      <c r="F29" s="102"/>
      <c r="G29" s="102"/>
      <c r="H29" s="102"/>
      <c r="I29" s="102"/>
      <c r="J29" s="103"/>
      <c r="K29" s="104"/>
    </row>
    <row r="30" spans="1:11" ht="13.5" customHeight="1">
      <c r="A30" s="57"/>
      <c r="B30" s="159"/>
      <c r="C30" s="159"/>
      <c r="D30" s="159"/>
      <c r="E30" s="159"/>
      <c r="F30" s="159"/>
      <c r="G30" s="159"/>
      <c r="H30" s="159"/>
      <c r="I30" s="159"/>
      <c r="J30" s="159"/>
      <c r="K30" s="159"/>
    </row>
    <row r="31" spans="1:11" ht="13.5" customHeight="1">
      <c r="A31" s="159"/>
      <c r="B31" s="159"/>
      <c r="C31" s="159"/>
      <c r="D31" s="159"/>
      <c r="E31" s="159"/>
      <c r="F31" s="159"/>
      <c r="G31" s="159"/>
      <c r="H31" s="159"/>
      <c r="I31" s="159"/>
      <c r="J31" s="159"/>
      <c r="K31" s="159"/>
    </row>
    <row r="32" spans="1:11" ht="13.5" customHeight="1">
      <c r="A32" s="159"/>
      <c r="B32" s="159"/>
      <c r="C32" s="159"/>
      <c r="D32" s="159"/>
      <c r="E32" s="159"/>
      <c r="F32" s="159"/>
      <c r="G32" s="159"/>
      <c r="H32" s="159"/>
      <c r="I32" s="159"/>
      <c r="J32" s="159"/>
      <c r="K32" s="159"/>
    </row>
    <row r="33" spans="1:11" ht="13.5" customHeight="1">
      <c r="A33" s="159"/>
      <c r="B33" s="159"/>
      <c r="C33" s="159"/>
      <c r="D33" s="159"/>
      <c r="E33" s="159"/>
      <c r="F33" s="159"/>
      <c r="G33" s="159"/>
      <c r="H33" s="159"/>
      <c r="I33" s="159"/>
      <c r="J33" s="159"/>
      <c r="K33" s="159"/>
    </row>
    <row r="34" spans="1:11" ht="13.5" customHeight="1">
      <c r="A34" s="159"/>
      <c r="B34" s="159"/>
      <c r="C34" s="159"/>
      <c r="D34" s="159"/>
      <c r="E34" s="159"/>
      <c r="F34" s="159"/>
      <c r="G34" s="159"/>
      <c r="H34" s="159"/>
      <c r="I34" s="159"/>
      <c r="J34" s="160"/>
      <c r="K34" s="160"/>
    </row>
    <row r="35" spans="1:11" ht="13.5" customHeight="1">
      <c r="A35" s="161"/>
      <c r="B35" s="161"/>
      <c r="C35" s="161"/>
      <c r="D35" s="161"/>
      <c r="E35" s="161"/>
      <c r="F35" s="161"/>
      <c r="G35" s="161"/>
      <c r="H35" s="161"/>
      <c r="I35" s="161"/>
      <c r="J35" s="160"/>
      <c r="K35" s="160"/>
    </row>
    <row r="36" spans="1:11" ht="13.5" customHeight="1">
      <c r="A36" s="161"/>
      <c r="B36" s="161"/>
      <c r="C36" s="161"/>
      <c r="D36" s="161"/>
      <c r="E36" s="161"/>
      <c r="F36" s="161"/>
      <c r="G36" s="161"/>
      <c r="H36" s="161"/>
      <c r="I36" s="161"/>
      <c r="J36" s="160"/>
      <c r="K36" s="160"/>
    </row>
    <row r="37" spans="1:11" ht="13.5" customHeight="1">
      <c r="A37" s="161"/>
      <c r="B37" s="161"/>
      <c r="C37" s="161"/>
      <c r="D37" s="161"/>
      <c r="E37" s="161"/>
      <c r="F37" s="161"/>
      <c r="G37" s="161"/>
      <c r="H37" s="161"/>
      <c r="I37" s="161"/>
      <c r="J37" s="160"/>
      <c r="K37" s="160"/>
    </row>
    <row r="38" spans="1:11" ht="13.5" customHeight="1">
      <c r="A38" s="162"/>
      <c r="B38" s="162"/>
      <c r="C38" s="162"/>
      <c r="D38" s="162"/>
      <c r="E38" s="162"/>
      <c r="F38" s="162"/>
      <c r="G38" s="162"/>
      <c r="H38" s="162"/>
      <c r="I38" s="162"/>
      <c r="J38" s="160"/>
      <c r="K38" s="160"/>
    </row>
    <row r="39" spans="1:11" ht="13.5" customHeight="1">
      <c r="A39" s="162"/>
      <c r="B39" s="162"/>
      <c r="C39" s="162"/>
      <c r="D39" s="162"/>
      <c r="E39" s="162"/>
      <c r="F39" s="162"/>
      <c r="G39" s="162"/>
      <c r="H39" s="162"/>
      <c r="I39" s="162"/>
      <c r="J39" s="160"/>
      <c r="K39" s="160"/>
    </row>
    <row r="40" spans="1:11" ht="13.5" customHeight="1">
      <c r="A40" s="162"/>
      <c r="B40" s="162"/>
      <c r="C40" s="162"/>
      <c r="D40" s="162"/>
      <c r="E40" s="162"/>
      <c r="F40" s="162"/>
      <c r="G40" s="162"/>
      <c r="H40" s="162"/>
      <c r="I40" s="162"/>
      <c r="J40" s="163"/>
      <c r="K40" s="163"/>
    </row>
    <row r="41" spans="1:11" ht="13.5" customHeight="1">
      <c r="A41" s="162"/>
      <c r="B41" s="162"/>
      <c r="C41" s="162"/>
      <c r="D41" s="162"/>
      <c r="E41" s="162"/>
      <c r="F41" s="162"/>
      <c r="G41" s="162"/>
      <c r="H41" s="162"/>
      <c r="I41" s="162"/>
      <c r="J41" s="164"/>
      <c r="K41" s="164"/>
    </row>
    <row r="42" spans="1:11" ht="13.5" customHeight="1">
      <c r="A42" s="162"/>
      <c r="B42" s="162"/>
      <c r="C42" s="162"/>
      <c r="D42" s="162"/>
      <c r="E42" s="162"/>
      <c r="F42" s="162"/>
      <c r="G42" s="162"/>
      <c r="H42" s="162"/>
      <c r="I42" s="162"/>
      <c r="J42" s="164"/>
      <c r="K42" s="164"/>
    </row>
    <row r="43" spans="1:11" ht="13.5" customHeight="1"/>
    <row r="44" spans="1:11" ht="13.5" customHeight="1"/>
    <row r="45" spans="1:11" ht="13.5" customHeight="1"/>
    <row r="46" spans="1:11" ht="13.5" customHeight="1"/>
    <row r="47" spans="1:11" ht="13.5" customHeight="1"/>
    <row r="48" spans="1:11" ht="13.5" customHeight="1"/>
    <row r="49" ht="13.5" customHeight="1"/>
    <row r="50" ht="13.5" customHeight="1"/>
  </sheetData>
  <mergeCells count="21">
    <mergeCell ref="H24:H25"/>
    <mergeCell ref="I24:I25"/>
    <mergeCell ref="J24:J25"/>
    <mergeCell ref="K24:K25"/>
    <mergeCell ref="A7:D7"/>
    <mergeCell ref="E7:K7"/>
    <mergeCell ref="B8:D8"/>
    <mergeCell ref="A9:A29"/>
    <mergeCell ref="B9:B17"/>
    <mergeCell ref="B18:B23"/>
    <mergeCell ref="B24:B29"/>
    <mergeCell ref="C24:C25"/>
    <mergeCell ref="D24:D25"/>
    <mergeCell ref="E24:E25"/>
    <mergeCell ref="A6:D6"/>
    <mergeCell ref="E6:K6"/>
    <mergeCell ref="J1:K1"/>
    <mergeCell ref="A2:K2"/>
    <mergeCell ref="D3:D4"/>
    <mergeCell ref="H4:I4"/>
    <mergeCell ref="J4:K4"/>
  </mergeCells>
  <phoneticPr fontId="24"/>
  <conditionalFormatting sqref="E3">
    <cfRule type="containsText" dxfId="17" priority="9" stopIfTrue="1" operator="containsText" text="試　案">
      <formula>NOT(ISERROR(SEARCH("試　案",E3)))</formula>
    </cfRule>
    <cfRule type="containsText" dxfId="16" priority="10" stopIfTrue="1" operator="containsText" text="試　算">
      <formula>NOT(ISERROR(SEARCH("試　算",E3)))</formula>
    </cfRule>
    <cfRule type="colorScale" priority="11">
      <colorScale>
        <cfvo type="num" val="&quot;試　算&quot;"/>
        <cfvo type="num" val="&quot;試　算&quot;"/>
        <color rgb="FFFF66FF"/>
        <color rgb="FFFF66FF"/>
      </colorScale>
    </cfRule>
    <cfRule type="colorScale" priority="12">
      <colorScale>
        <cfvo type="num" val="&quot;試案&quot;"/>
        <cfvo type="num" val="&quot;試案&quot;"/>
        <color rgb="FFFF0000"/>
        <color rgb="FFFF0000"/>
      </colorScale>
    </cfRule>
  </conditionalFormatting>
  <conditionalFormatting sqref="A3">
    <cfRule type="containsText" dxfId="15" priority="5" stopIfTrue="1" operator="containsText" text="試　案">
      <formula>NOT(ISERROR(SEARCH("試　案",A3)))</formula>
    </cfRule>
    <cfRule type="containsText" dxfId="14" priority="6" stopIfTrue="1" operator="containsText" text="試　算">
      <formula>NOT(ISERROR(SEARCH("試　算",A3)))</formula>
    </cfRule>
    <cfRule type="colorScale" priority="7">
      <colorScale>
        <cfvo type="num" val="&quot;試　算&quot;"/>
        <cfvo type="num" val="&quot;試　算&quot;"/>
        <color rgb="FFFF66FF"/>
        <color rgb="FFFF66FF"/>
      </colorScale>
    </cfRule>
    <cfRule type="colorScale" priority="8">
      <colorScale>
        <cfvo type="num" val="&quot;試案&quot;"/>
        <cfvo type="num" val="&quot;試案&quot;"/>
        <color rgb="FFFF0000"/>
        <color rgb="FFFF0000"/>
      </colorScale>
    </cfRule>
  </conditionalFormatting>
  <conditionalFormatting sqref="D3">
    <cfRule type="containsText" dxfId="13" priority="1" stopIfTrue="1" operator="containsText" text="試　案">
      <formula>NOT(ISERROR(SEARCH("試　案",D3)))</formula>
    </cfRule>
    <cfRule type="containsText" dxfId="12" priority="2" stopIfTrue="1" operator="containsText" text="試　算">
      <formula>NOT(ISERROR(SEARCH("試　算",D3)))</formula>
    </cfRule>
    <cfRule type="colorScale" priority="3">
      <colorScale>
        <cfvo type="num" val="&quot;試　算&quot;"/>
        <cfvo type="num" val="&quot;試　算&quot;"/>
        <color rgb="FFFF66FF"/>
        <color rgb="FFFF66FF"/>
      </colorScale>
    </cfRule>
    <cfRule type="colorScale" priority="4">
      <colorScale>
        <cfvo type="num" val="&quot;試案&quot;"/>
        <cfvo type="num" val="&quot;試案&quot;"/>
        <color rgb="FFFF0000"/>
        <color rgb="FFFF0000"/>
      </colorScale>
    </cfRule>
  </conditionalFormatting>
  <dataValidations count="1">
    <dataValidation type="list" allowBlank="1" showInputMessage="1" showErrorMessage="1" sqref="G25" xr:uid="{F28B2985-0F96-4A98-8A7C-6E35426A4B73}">
      <formula1>"１人,２人,３人"</formula1>
    </dataValidation>
  </dataValidations>
  <pageMargins left="0.51181102362204722" right="0.19685039370078741" top="0.59055118110236227" bottom="0.31496062992125984" header="0.31496062992125984" footer="0.19685039370078741"/>
  <pageSetup paperSize="9" scale="75" fitToHeight="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F15F2-24D3-4FC0-B4C9-CE62DB7D813B}">
  <sheetPr>
    <tabColor rgb="FF00B050"/>
    <pageSetUpPr fitToPage="1"/>
  </sheetPr>
  <dimension ref="A1:K50"/>
  <sheetViews>
    <sheetView zoomScaleNormal="100" zoomScaleSheetLayoutView="100" workbookViewId="0">
      <selection activeCell="H18" sqref="H18"/>
    </sheetView>
  </sheetViews>
  <sheetFormatPr defaultRowHeight="13.5"/>
  <cols>
    <col min="1" max="3" width="4.5" style="1" customWidth="1"/>
    <col min="4" max="4" width="21.125" style="1" customWidth="1"/>
    <col min="5" max="5" width="7.125" style="1" customWidth="1"/>
    <col min="6" max="6" width="19.625" style="1" customWidth="1"/>
    <col min="7" max="7" width="33.625" style="1" customWidth="1"/>
    <col min="8" max="11" width="9" style="1" customWidth="1"/>
    <col min="12" max="12" width="1.875" style="1" customWidth="1"/>
    <col min="13" max="15" width="9" style="1" customWidth="1"/>
    <col min="16" max="16384" width="9" style="1"/>
  </cols>
  <sheetData>
    <row r="1" spans="1:11" ht="24" customHeight="1" thickBot="1">
      <c r="A1" s="1" t="s">
        <v>359</v>
      </c>
      <c r="H1" s="74" t="s">
        <v>344</v>
      </c>
      <c r="J1" s="270" t="s">
        <v>134</v>
      </c>
      <c r="K1" s="271"/>
    </row>
    <row r="2" spans="1:11" ht="24.75" customHeight="1" thickBot="1">
      <c r="A2" s="272" t="s">
        <v>351</v>
      </c>
      <c r="B2" s="272"/>
      <c r="C2" s="272"/>
      <c r="D2" s="272"/>
      <c r="E2" s="272"/>
      <c r="F2" s="272"/>
      <c r="G2" s="272"/>
      <c r="H2" s="272"/>
      <c r="I2" s="272"/>
      <c r="J2" s="272"/>
      <c r="K2" s="272"/>
    </row>
    <row r="3" spans="1:11" ht="23.25" customHeight="1">
      <c r="A3" s="149"/>
      <c r="D3" s="273" t="str">
        <f>[3]基本情報!C6</f>
        <v>本計画</v>
      </c>
      <c r="E3" s="149"/>
      <c r="F3" s="149"/>
      <c r="G3" s="149"/>
      <c r="H3" s="113" t="s">
        <v>2</v>
      </c>
      <c r="I3" s="114">
        <f>[3]基本情報!C2</f>
        <v>99</v>
      </c>
      <c r="J3" s="54" t="str">
        <f>[3]基本情報!C3</f>
        <v>○○中学校区</v>
      </c>
      <c r="K3" s="56" t="s">
        <v>199</v>
      </c>
    </row>
    <row r="4" spans="1:11" ht="23.25" customHeight="1" thickBot="1">
      <c r="A4" s="149"/>
      <c r="D4" s="274"/>
      <c r="E4" s="149"/>
      <c r="F4" s="149"/>
      <c r="G4" s="149"/>
      <c r="H4" s="209" t="s">
        <v>198</v>
      </c>
      <c r="I4" s="255"/>
      <c r="J4" s="209" t="str">
        <f>[3]基本情報!C4</f>
        <v>◇◇　◇◇</v>
      </c>
      <c r="K4" s="255"/>
    </row>
    <row r="5" spans="1:11" ht="10.5" customHeight="1" thickBot="1"/>
    <row r="6" spans="1:11" ht="43.5" customHeight="1" thickTop="1" thickBot="1">
      <c r="A6" s="265" t="s">
        <v>235</v>
      </c>
      <c r="B6" s="266"/>
      <c r="C6" s="266"/>
      <c r="D6" s="266"/>
      <c r="E6" s="267"/>
      <c r="F6" s="268"/>
      <c r="G6" s="268"/>
      <c r="H6" s="268"/>
      <c r="I6" s="268"/>
      <c r="J6" s="268"/>
      <c r="K6" s="269"/>
    </row>
    <row r="7" spans="1:11" ht="60.75" customHeight="1" thickTop="1" thickBot="1">
      <c r="A7" s="281" t="s">
        <v>236</v>
      </c>
      <c r="B7" s="282"/>
      <c r="C7" s="282"/>
      <c r="D7" s="282"/>
      <c r="E7" s="283"/>
      <c r="F7" s="284"/>
      <c r="G7" s="284"/>
      <c r="H7" s="284"/>
      <c r="I7" s="284"/>
      <c r="J7" s="284"/>
      <c r="K7" s="285"/>
    </row>
    <row r="8" spans="1:11" ht="27" customHeight="1" thickBot="1">
      <c r="A8" s="66"/>
      <c r="B8" s="286" t="s">
        <v>179</v>
      </c>
      <c r="C8" s="287"/>
      <c r="D8" s="288"/>
      <c r="E8" s="67" t="s">
        <v>237</v>
      </c>
      <c r="F8" s="68" t="s">
        <v>180</v>
      </c>
      <c r="G8" s="68" t="s">
        <v>230</v>
      </c>
      <c r="H8" s="69" t="s">
        <v>183</v>
      </c>
      <c r="I8" s="69" t="s">
        <v>232</v>
      </c>
      <c r="J8" s="70" t="s">
        <v>233</v>
      </c>
      <c r="K8" s="71" t="s">
        <v>234</v>
      </c>
    </row>
    <row r="9" spans="1:11" ht="95.25" customHeight="1">
      <c r="A9" s="289" t="s">
        <v>259</v>
      </c>
      <c r="B9" s="291" t="s">
        <v>222</v>
      </c>
      <c r="C9" s="62" t="s">
        <v>238</v>
      </c>
      <c r="D9" s="63" t="s">
        <v>261</v>
      </c>
      <c r="E9" s="72"/>
      <c r="F9" s="64"/>
      <c r="G9" s="64"/>
      <c r="H9" s="64"/>
      <c r="I9" s="64"/>
      <c r="J9" s="64"/>
      <c r="K9" s="150"/>
    </row>
    <row r="10" spans="1:11" ht="95.25" customHeight="1">
      <c r="A10" s="289"/>
      <c r="B10" s="292"/>
      <c r="C10" s="55" t="s">
        <v>239</v>
      </c>
      <c r="D10" s="59" t="s">
        <v>338</v>
      </c>
      <c r="E10" s="61"/>
      <c r="F10" s="53"/>
      <c r="G10" s="53"/>
      <c r="H10" s="53"/>
      <c r="I10" s="53"/>
      <c r="J10" s="151"/>
      <c r="K10" s="152"/>
    </row>
    <row r="11" spans="1:11" ht="95.25" customHeight="1">
      <c r="A11" s="289"/>
      <c r="B11" s="292"/>
      <c r="C11" s="55" t="s">
        <v>240</v>
      </c>
      <c r="D11" s="59" t="s">
        <v>228</v>
      </c>
      <c r="E11" s="61"/>
      <c r="F11" s="53"/>
      <c r="G11" s="53"/>
      <c r="H11" s="53"/>
      <c r="I11" s="53"/>
      <c r="J11" s="151"/>
      <c r="K11" s="152"/>
    </row>
    <row r="12" spans="1:11" ht="95.25" customHeight="1">
      <c r="A12" s="289"/>
      <c r="B12" s="292"/>
      <c r="C12" s="55" t="s">
        <v>241</v>
      </c>
      <c r="D12" s="59" t="s">
        <v>229</v>
      </c>
      <c r="E12" s="61"/>
      <c r="F12" s="53"/>
      <c r="G12" s="53"/>
      <c r="H12" s="53"/>
      <c r="I12" s="53"/>
      <c r="J12" s="151"/>
      <c r="K12" s="152"/>
    </row>
    <row r="13" spans="1:11" ht="95.25" customHeight="1">
      <c r="A13" s="289"/>
      <c r="B13" s="292"/>
      <c r="C13" s="55" t="s">
        <v>242</v>
      </c>
      <c r="D13" s="59" t="s">
        <v>213</v>
      </c>
      <c r="E13" s="61"/>
      <c r="F13" s="53"/>
      <c r="G13" s="53"/>
      <c r="H13" s="53"/>
      <c r="I13" s="53"/>
      <c r="J13" s="151"/>
      <c r="K13" s="152"/>
    </row>
    <row r="14" spans="1:11" ht="95.25" customHeight="1">
      <c r="A14" s="289"/>
      <c r="B14" s="292"/>
      <c r="C14" s="55" t="s">
        <v>243</v>
      </c>
      <c r="D14" s="59" t="s">
        <v>214</v>
      </c>
      <c r="E14" s="61"/>
      <c r="F14" s="53"/>
      <c r="G14" s="53"/>
      <c r="H14" s="53"/>
      <c r="I14" s="53"/>
      <c r="J14" s="151"/>
      <c r="K14" s="152"/>
    </row>
    <row r="15" spans="1:11" ht="95.25" customHeight="1">
      <c r="A15" s="289"/>
      <c r="B15" s="292"/>
      <c r="C15" s="55" t="s">
        <v>244</v>
      </c>
      <c r="D15" s="59" t="s">
        <v>336</v>
      </c>
      <c r="E15" s="61"/>
      <c r="F15" s="53"/>
      <c r="G15" s="53"/>
      <c r="H15" s="53"/>
      <c r="I15" s="53"/>
      <c r="J15" s="151"/>
      <c r="K15" s="152"/>
    </row>
    <row r="16" spans="1:11" ht="95.25" customHeight="1">
      <c r="A16" s="289"/>
      <c r="B16" s="292"/>
      <c r="C16" s="55" t="s">
        <v>245</v>
      </c>
      <c r="D16" s="59" t="s">
        <v>215</v>
      </c>
      <c r="E16" s="61"/>
      <c r="F16" s="53"/>
      <c r="G16" s="53"/>
      <c r="H16" s="53"/>
      <c r="I16" s="53"/>
      <c r="J16" s="151"/>
      <c r="K16" s="152"/>
    </row>
    <row r="17" spans="1:11" ht="95.25" customHeight="1" thickBot="1">
      <c r="A17" s="289"/>
      <c r="B17" s="293"/>
      <c r="C17" s="65" t="s">
        <v>246</v>
      </c>
      <c r="D17" s="60" t="s">
        <v>227</v>
      </c>
      <c r="E17" s="73"/>
      <c r="F17" s="58"/>
      <c r="G17" s="58"/>
      <c r="H17" s="58"/>
      <c r="I17" s="65"/>
      <c r="J17" s="153"/>
      <c r="K17" s="154"/>
    </row>
    <row r="18" spans="1:11" ht="95.25" customHeight="1">
      <c r="A18" s="289"/>
      <c r="B18" s="294" t="s">
        <v>221</v>
      </c>
      <c r="C18" s="76" t="s">
        <v>247</v>
      </c>
      <c r="D18" s="77" t="s">
        <v>216</v>
      </c>
      <c r="E18" s="78"/>
      <c r="F18" s="79"/>
      <c r="G18" s="79"/>
      <c r="H18" s="79"/>
      <c r="I18" s="79"/>
      <c r="J18" s="155"/>
      <c r="K18" s="156"/>
    </row>
    <row r="19" spans="1:11" ht="95.25" customHeight="1">
      <c r="A19" s="289"/>
      <c r="B19" s="295"/>
      <c r="C19" s="80" t="s">
        <v>248</v>
      </c>
      <c r="D19" s="81" t="s">
        <v>212</v>
      </c>
      <c r="E19" s="82"/>
      <c r="F19" s="83"/>
      <c r="G19" s="83"/>
      <c r="H19" s="83"/>
      <c r="I19" s="83"/>
      <c r="J19" s="84"/>
      <c r="K19" s="85"/>
    </row>
    <row r="20" spans="1:11" ht="95.25" customHeight="1">
      <c r="A20" s="289"/>
      <c r="B20" s="295"/>
      <c r="C20" s="80" t="s">
        <v>249</v>
      </c>
      <c r="D20" s="81" t="s">
        <v>217</v>
      </c>
      <c r="E20" s="82"/>
      <c r="F20" s="83"/>
      <c r="G20" s="83"/>
      <c r="H20" s="83"/>
      <c r="I20" s="83"/>
      <c r="J20" s="84"/>
      <c r="K20" s="85"/>
    </row>
    <row r="21" spans="1:11" ht="95.25" customHeight="1">
      <c r="A21" s="289"/>
      <c r="B21" s="295"/>
      <c r="C21" s="80" t="s">
        <v>250</v>
      </c>
      <c r="D21" s="81" t="s">
        <v>218</v>
      </c>
      <c r="E21" s="82"/>
      <c r="F21" s="83"/>
      <c r="G21" s="83"/>
      <c r="H21" s="83"/>
      <c r="I21" s="83"/>
      <c r="J21" s="84"/>
      <c r="K21" s="85"/>
    </row>
    <row r="22" spans="1:11" ht="95.25" customHeight="1">
      <c r="A22" s="289"/>
      <c r="B22" s="295"/>
      <c r="C22" s="80" t="s">
        <v>251</v>
      </c>
      <c r="D22" s="81" t="s">
        <v>219</v>
      </c>
      <c r="E22" s="82"/>
      <c r="F22" s="83"/>
      <c r="G22" s="83"/>
      <c r="H22" s="83"/>
      <c r="I22" s="83"/>
      <c r="J22" s="84"/>
      <c r="K22" s="85"/>
    </row>
    <row r="23" spans="1:11" ht="95.25" customHeight="1" thickBot="1">
      <c r="A23" s="289"/>
      <c r="B23" s="296"/>
      <c r="C23" s="86" t="s">
        <v>252</v>
      </c>
      <c r="D23" s="105" t="s">
        <v>231</v>
      </c>
      <c r="E23" s="88"/>
      <c r="F23" s="89"/>
      <c r="G23" s="89"/>
      <c r="H23" s="89"/>
      <c r="I23" s="89"/>
      <c r="J23" s="90"/>
      <c r="K23" s="91"/>
    </row>
    <row r="24" spans="1:11" ht="75.75" customHeight="1">
      <c r="A24" s="289"/>
      <c r="B24" s="297" t="s">
        <v>220</v>
      </c>
      <c r="C24" s="300" t="s">
        <v>253</v>
      </c>
      <c r="D24" s="302" t="s">
        <v>223</v>
      </c>
      <c r="E24" s="304"/>
      <c r="F24" s="157"/>
      <c r="G24" s="92"/>
      <c r="H24" s="275"/>
      <c r="I24" s="275"/>
      <c r="J24" s="277"/>
      <c r="K24" s="279"/>
    </row>
    <row r="25" spans="1:11" ht="19.5" customHeight="1">
      <c r="A25" s="289"/>
      <c r="B25" s="298"/>
      <c r="C25" s="301"/>
      <c r="D25" s="303"/>
      <c r="E25" s="305"/>
      <c r="F25" s="93" t="s">
        <v>406</v>
      </c>
      <c r="G25" s="158"/>
      <c r="H25" s="276"/>
      <c r="I25" s="276"/>
      <c r="J25" s="278"/>
      <c r="K25" s="280"/>
    </row>
    <row r="26" spans="1:11" ht="95.25" customHeight="1">
      <c r="A26" s="289"/>
      <c r="B26" s="298"/>
      <c r="C26" s="93" t="s">
        <v>254</v>
      </c>
      <c r="D26" s="94" t="s">
        <v>407</v>
      </c>
      <c r="E26" s="95"/>
      <c r="F26" s="96"/>
      <c r="G26" s="96"/>
      <c r="H26" s="96"/>
      <c r="I26" s="96"/>
      <c r="J26" s="97"/>
      <c r="K26" s="98"/>
    </row>
    <row r="27" spans="1:11" ht="95.25" customHeight="1">
      <c r="A27" s="289"/>
      <c r="B27" s="298"/>
      <c r="C27" s="93" t="s">
        <v>255</v>
      </c>
      <c r="D27" s="94" t="s">
        <v>224</v>
      </c>
      <c r="E27" s="95"/>
      <c r="F27" s="96"/>
      <c r="G27" s="96"/>
      <c r="H27" s="96"/>
      <c r="I27" s="96"/>
      <c r="J27" s="97"/>
      <c r="K27" s="98"/>
    </row>
    <row r="28" spans="1:11" ht="95.25" customHeight="1">
      <c r="A28" s="289"/>
      <c r="B28" s="298"/>
      <c r="C28" s="93" t="s">
        <v>256</v>
      </c>
      <c r="D28" s="94" t="s">
        <v>225</v>
      </c>
      <c r="E28" s="95"/>
      <c r="F28" s="96"/>
      <c r="G28" s="96"/>
      <c r="H28" s="96"/>
      <c r="I28" s="96"/>
      <c r="J28" s="97"/>
      <c r="K28" s="98"/>
    </row>
    <row r="29" spans="1:11" ht="95.25" customHeight="1" thickBot="1">
      <c r="A29" s="290"/>
      <c r="B29" s="299"/>
      <c r="C29" s="99" t="s">
        <v>257</v>
      </c>
      <c r="D29" s="100" t="s">
        <v>226</v>
      </c>
      <c r="E29" s="101"/>
      <c r="F29" s="102"/>
      <c r="G29" s="102"/>
      <c r="H29" s="102"/>
      <c r="I29" s="102"/>
      <c r="J29" s="103"/>
      <c r="K29" s="104"/>
    </row>
    <row r="30" spans="1:11" ht="13.5" customHeight="1">
      <c r="A30" s="57"/>
      <c r="B30" s="159"/>
      <c r="C30" s="159"/>
      <c r="D30" s="159"/>
      <c r="E30" s="159"/>
      <c r="F30" s="159"/>
      <c r="G30" s="159"/>
      <c r="H30" s="159"/>
      <c r="I30" s="159"/>
      <c r="J30" s="159"/>
      <c r="K30" s="159"/>
    </row>
    <row r="31" spans="1:11" ht="13.5" customHeight="1">
      <c r="A31" s="159"/>
      <c r="B31" s="159"/>
      <c r="C31" s="159"/>
      <c r="D31" s="159"/>
      <c r="E31" s="159"/>
      <c r="F31" s="159"/>
      <c r="G31" s="159"/>
      <c r="H31" s="159"/>
      <c r="I31" s="159"/>
      <c r="J31" s="159"/>
      <c r="K31" s="159"/>
    </row>
    <row r="32" spans="1:11" ht="13.5" customHeight="1">
      <c r="A32" s="159"/>
      <c r="B32" s="159"/>
      <c r="C32" s="159"/>
      <c r="D32" s="159"/>
      <c r="E32" s="159"/>
      <c r="F32" s="159"/>
      <c r="G32" s="159"/>
      <c r="H32" s="159"/>
      <c r="I32" s="159"/>
      <c r="J32" s="159"/>
      <c r="K32" s="159"/>
    </row>
    <row r="33" spans="1:11" ht="13.5" customHeight="1">
      <c r="A33" s="159"/>
      <c r="B33" s="159"/>
      <c r="C33" s="159"/>
      <c r="D33" s="159"/>
      <c r="E33" s="159"/>
      <c r="F33" s="159"/>
      <c r="G33" s="159"/>
      <c r="H33" s="159"/>
      <c r="I33" s="159"/>
      <c r="J33" s="159"/>
      <c r="K33" s="159"/>
    </row>
    <row r="34" spans="1:11" ht="13.5" customHeight="1">
      <c r="A34" s="159"/>
      <c r="B34" s="159"/>
      <c r="C34" s="159"/>
      <c r="D34" s="159"/>
      <c r="E34" s="159"/>
      <c r="F34" s="159"/>
      <c r="G34" s="159"/>
      <c r="H34" s="159"/>
      <c r="I34" s="159"/>
      <c r="J34" s="160"/>
      <c r="K34" s="160"/>
    </row>
    <row r="35" spans="1:11" ht="13.5" customHeight="1">
      <c r="A35" s="161"/>
      <c r="B35" s="161"/>
      <c r="C35" s="161"/>
      <c r="D35" s="161"/>
      <c r="E35" s="161"/>
      <c r="F35" s="161"/>
      <c r="G35" s="161"/>
      <c r="H35" s="161"/>
      <c r="I35" s="161"/>
      <c r="J35" s="160"/>
      <c r="K35" s="160"/>
    </row>
    <row r="36" spans="1:11" ht="13.5" customHeight="1">
      <c r="A36" s="161"/>
      <c r="B36" s="161"/>
      <c r="C36" s="161"/>
      <c r="D36" s="161"/>
      <c r="E36" s="161"/>
      <c r="F36" s="161"/>
      <c r="G36" s="161"/>
      <c r="H36" s="161"/>
      <c r="I36" s="161"/>
      <c r="J36" s="160"/>
      <c r="K36" s="160"/>
    </row>
    <row r="37" spans="1:11" ht="13.5" customHeight="1">
      <c r="A37" s="161"/>
      <c r="B37" s="161"/>
      <c r="C37" s="161"/>
      <c r="D37" s="161"/>
      <c r="E37" s="161"/>
      <c r="F37" s="161"/>
      <c r="G37" s="161"/>
      <c r="H37" s="161"/>
      <c r="I37" s="161"/>
      <c r="J37" s="160"/>
      <c r="K37" s="160"/>
    </row>
    <row r="38" spans="1:11" ht="13.5" customHeight="1">
      <c r="A38" s="162"/>
      <c r="B38" s="162"/>
      <c r="C38" s="162"/>
      <c r="D38" s="162"/>
      <c r="E38" s="162"/>
      <c r="F38" s="162"/>
      <c r="G38" s="162"/>
      <c r="H38" s="162"/>
      <c r="I38" s="162"/>
      <c r="J38" s="160"/>
      <c r="K38" s="160"/>
    </row>
    <row r="39" spans="1:11" ht="13.5" customHeight="1">
      <c r="A39" s="162"/>
      <c r="B39" s="162"/>
      <c r="C39" s="162"/>
      <c r="D39" s="162"/>
      <c r="E39" s="162"/>
      <c r="F39" s="162"/>
      <c r="G39" s="162"/>
      <c r="H39" s="162"/>
      <c r="I39" s="162"/>
      <c r="J39" s="160"/>
      <c r="K39" s="160"/>
    </row>
    <row r="40" spans="1:11" ht="13.5" customHeight="1">
      <c r="A40" s="162"/>
      <c r="B40" s="162"/>
      <c r="C40" s="162"/>
      <c r="D40" s="162"/>
      <c r="E40" s="162"/>
      <c r="F40" s="162"/>
      <c r="G40" s="162"/>
      <c r="H40" s="162"/>
      <c r="I40" s="162"/>
      <c r="J40" s="163"/>
      <c r="K40" s="163"/>
    </row>
    <row r="41" spans="1:11" ht="13.5" customHeight="1">
      <c r="A41" s="162"/>
      <c r="B41" s="162"/>
      <c r="C41" s="162"/>
      <c r="D41" s="162"/>
      <c r="E41" s="162"/>
      <c r="F41" s="162"/>
      <c r="G41" s="162"/>
      <c r="H41" s="162"/>
      <c r="I41" s="162"/>
      <c r="J41" s="164"/>
      <c r="K41" s="164"/>
    </row>
    <row r="42" spans="1:11" ht="13.5" customHeight="1">
      <c r="A42" s="162"/>
      <c r="B42" s="162"/>
      <c r="C42" s="162"/>
      <c r="D42" s="162"/>
      <c r="E42" s="162"/>
      <c r="F42" s="162"/>
      <c r="G42" s="162"/>
      <c r="H42" s="162"/>
      <c r="I42" s="162"/>
      <c r="J42" s="164"/>
      <c r="K42" s="164"/>
    </row>
    <row r="43" spans="1:11" ht="13.5" customHeight="1"/>
    <row r="44" spans="1:11" ht="13.5" customHeight="1"/>
    <row r="45" spans="1:11" ht="13.5" customHeight="1"/>
    <row r="46" spans="1:11" ht="13.5" customHeight="1"/>
    <row r="47" spans="1:11" ht="13.5" customHeight="1"/>
    <row r="48" spans="1:11" ht="13.5" customHeight="1"/>
    <row r="49" ht="13.5" customHeight="1"/>
    <row r="50" ht="13.5" customHeight="1"/>
  </sheetData>
  <mergeCells count="21">
    <mergeCell ref="H24:H25"/>
    <mergeCell ref="I24:I25"/>
    <mergeCell ref="J24:J25"/>
    <mergeCell ref="K24:K25"/>
    <mergeCell ref="A7:D7"/>
    <mergeCell ref="E7:K7"/>
    <mergeCell ref="B8:D8"/>
    <mergeCell ref="A9:A29"/>
    <mergeCell ref="B9:B17"/>
    <mergeCell ref="B18:B23"/>
    <mergeCell ref="B24:B29"/>
    <mergeCell ref="C24:C25"/>
    <mergeCell ref="D24:D25"/>
    <mergeCell ref="E24:E25"/>
    <mergeCell ref="A6:D6"/>
    <mergeCell ref="E6:K6"/>
    <mergeCell ref="J1:K1"/>
    <mergeCell ref="A2:K2"/>
    <mergeCell ref="D3:D4"/>
    <mergeCell ref="H4:I4"/>
    <mergeCell ref="J4:K4"/>
  </mergeCells>
  <phoneticPr fontId="24"/>
  <conditionalFormatting sqref="E3">
    <cfRule type="containsText" dxfId="11" priority="9" stopIfTrue="1" operator="containsText" text="試　案">
      <formula>NOT(ISERROR(SEARCH("試　案",E3)))</formula>
    </cfRule>
    <cfRule type="containsText" dxfId="10" priority="10" stopIfTrue="1" operator="containsText" text="試　算">
      <formula>NOT(ISERROR(SEARCH("試　算",E3)))</formula>
    </cfRule>
    <cfRule type="colorScale" priority="11">
      <colorScale>
        <cfvo type="num" val="&quot;試　算&quot;"/>
        <cfvo type="num" val="&quot;試　算&quot;"/>
        <color rgb="FFFF66FF"/>
        <color rgb="FFFF66FF"/>
      </colorScale>
    </cfRule>
    <cfRule type="colorScale" priority="12">
      <colorScale>
        <cfvo type="num" val="&quot;試案&quot;"/>
        <cfvo type="num" val="&quot;試案&quot;"/>
        <color rgb="FFFF0000"/>
        <color rgb="FFFF0000"/>
      </colorScale>
    </cfRule>
  </conditionalFormatting>
  <conditionalFormatting sqref="A3">
    <cfRule type="containsText" dxfId="9" priority="5" stopIfTrue="1" operator="containsText" text="試　案">
      <formula>NOT(ISERROR(SEARCH("試　案",A3)))</formula>
    </cfRule>
    <cfRule type="containsText" dxfId="8" priority="6" stopIfTrue="1" operator="containsText" text="試　算">
      <formula>NOT(ISERROR(SEARCH("試　算",A3)))</formula>
    </cfRule>
    <cfRule type="colorScale" priority="7">
      <colorScale>
        <cfvo type="num" val="&quot;試　算&quot;"/>
        <cfvo type="num" val="&quot;試　算&quot;"/>
        <color rgb="FFFF66FF"/>
        <color rgb="FFFF66FF"/>
      </colorScale>
    </cfRule>
    <cfRule type="colorScale" priority="8">
      <colorScale>
        <cfvo type="num" val="&quot;試案&quot;"/>
        <cfvo type="num" val="&quot;試案&quot;"/>
        <color rgb="FFFF0000"/>
        <color rgb="FFFF0000"/>
      </colorScale>
    </cfRule>
  </conditionalFormatting>
  <conditionalFormatting sqref="D3">
    <cfRule type="containsText" dxfId="7" priority="1" stopIfTrue="1" operator="containsText" text="試　案">
      <formula>NOT(ISERROR(SEARCH("試　案",D3)))</formula>
    </cfRule>
    <cfRule type="containsText" dxfId="6" priority="2" stopIfTrue="1" operator="containsText" text="試　算">
      <formula>NOT(ISERROR(SEARCH("試　算",D3)))</formula>
    </cfRule>
    <cfRule type="colorScale" priority="3">
      <colorScale>
        <cfvo type="num" val="&quot;試　算&quot;"/>
        <cfvo type="num" val="&quot;試　算&quot;"/>
        <color rgb="FFFF66FF"/>
        <color rgb="FFFF66FF"/>
      </colorScale>
    </cfRule>
    <cfRule type="colorScale" priority="4">
      <colorScale>
        <cfvo type="num" val="&quot;試案&quot;"/>
        <cfvo type="num" val="&quot;試案&quot;"/>
        <color rgb="FFFF0000"/>
        <color rgb="FFFF0000"/>
      </colorScale>
    </cfRule>
  </conditionalFormatting>
  <dataValidations count="1">
    <dataValidation type="list" allowBlank="1" showInputMessage="1" showErrorMessage="1" sqref="G25" xr:uid="{4BA1B927-AF51-45DD-865B-CDF3A8D512BB}">
      <formula1>"１人,２人,３人"</formula1>
    </dataValidation>
  </dataValidations>
  <printOptions horizontalCentered="1" verticalCentered="1"/>
  <pageMargins left="0.19685039370078741" right="0.19685039370078741" top="0.59055118110236227" bottom="0.31496062992125984" header="0.31496062992125984" footer="0.19685039370078741"/>
  <pageSetup paperSize="9" scale="76" fitToHeight="0"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FF0FD-2B10-4723-A337-92CAC5298FC1}">
  <sheetPr>
    <tabColor rgb="FF00B050"/>
    <pageSetUpPr fitToPage="1"/>
  </sheetPr>
  <dimension ref="A1:K50"/>
  <sheetViews>
    <sheetView zoomScaleNormal="100" zoomScaleSheetLayoutView="100" workbookViewId="0">
      <selection activeCell="H27" sqref="H27"/>
    </sheetView>
  </sheetViews>
  <sheetFormatPr defaultRowHeight="13.5"/>
  <cols>
    <col min="1" max="3" width="4.5" style="1" customWidth="1"/>
    <col min="4" max="4" width="21.125" style="1" customWidth="1"/>
    <col min="5" max="5" width="7.125" style="1" customWidth="1"/>
    <col min="6" max="6" width="19.625" style="1" customWidth="1"/>
    <col min="7" max="7" width="33.625" style="1" customWidth="1"/>
    <col min="8" max="15" width="9" style="1" customWidth="1"/>
    <col min="16" max="16384" width="9" style="1"/>
  </cols>
  <sheetData>
    <row r="1" spans="1:11" ht="24" customHeight="1" thickBot="1">
      <c r="A1" s="1" t="s">
        <v>359</v>
      </c>
      <c r="H1" s="74" t="s">
        <v>343</v>
      </c>
      <c r="J1" s="270" t="s">
        <v>134</v>
      </c>
      <c r="K1" s="271"/>
    </row>
    <row r="2" spans="1:11" ht="24.75" customHeight="1" thickBot="1">
      <c r="A2" s="272" t="s">
        <v>351</v>
      </c>
      <c r="B2" s="272"/>
      <c r="C2" s="272"/>
      <c r="D2" s="272"/>
      <c r="E2" s="272"/>
      <c r="F2" s="272"/>
      <c r="G2" s="272"/>
      <c r="H2" s="272"/>
      <c r="I2" s="272"/>
      <c r="J2" s="272"/>
      <c r="K2" s="272"/>
    </row>
    <row r="3" spans="1:11" ht="23.25" customHeight="1">
      <c r="A3" s="149"/>
      <c r="D3" s="273" t="str">
        <f>[3]基本情報!C6</f>
        <v>本計画</v>
      </c>
      <c r="E3" s="149"/>
      <c r="F3" s="149"/>
      <c r="G3" s="149"/>
      <c r="H3" s="113" t="s">
        <v>2</v>
      </c>
      <c r="I3" s="114">
        <f>[3]基本情報!C2</f>
        <v>99</v>
      </c>
      <c r="J3" s="54" t="str">
        <f>[3]基本情報!C3</f>
        <v>○○中学校区</v>
      </c>
      <c r="K3" s="56" t="s">
        <v>199</v>
      </c>
    </row>
    <row r="4" spans="1:11" ht="23.25" customHeight="1" thickBot="1">
      <c r="A4" s="149"/>
      <c r="D4" s="274"/>
      <c r="E4" s="149"/>
      <c r="F4" s="149"/>
      <c r="G4" s="149"/>
      <c r="H4" s="209" t="s">
        <v>198</v>
      </c>
      <c r="I4" s="255"/>
      <c r="J4" s="209" t="str">
        <f>[3]基本情報!C4</f>
        <v>◇◇　◇◇</v>
      </c>
      <c r="K4" s="255"/>
    </row>
    <row r="5" spans="1:11" ht="10.5" customHeight="1" thickBot="1"/>
    <row r="6" spans="1:11" ht="43.5" customHeight="1" thickTop="1" thickBot="1">
      <c r="A6" s="265" t="s">
        <v>235</v>
      </c>
      <c r="B6" s="266"/>
      <c r="C6" s="266"/>
      <c r="D6" s="266"/>
      <c r="E6" s="267" t="s">
        <v>262</v>
      </c>
      <c r="F6" s="268"/>
      <c r="G6" s="268"/>
      <c r="H6" s="268"/>
      <c r="I6" s="268"/>
      <c r="J6" s="268"/>
      <c r="K6" s="269"/>
    </row>
    <row r="7" spans="1:11" ht="60.75" customHeight="1" thickTop="1" thickBot="1">
      <c r="A7" s="281" t="s">
        <v>236</v>
      </c>
      <c r="B7" s="282"/>
      <c r="C7" s="282"/>
      <c r="D7" s="282"/>
      <c r="E7" s="308" t="s">
        <v>263</v>
      </c>
      <c r="F7" s="284"/>
      <c r="G7" s="284"/>
      <c r="H7" s="284"/>
      <c r="I7" s="284"/>
      <c r="J7" s="284"/>
      <c r="K7" s="285"/>
    </row>
    <row r="8" spans="1:11" ht="27" customHeight="1" thickBot="1">
      <c r="A8" s="66"/>
      <c r="B8" s="286" t="s">
        <v>179</v>
      </c>
      <c r="C8" s="287"/>
      <c r="D8" s="288"/>
      <c r="E8" s="67" t="s">
        <v>237</v>
      </c>
      <c r="F8" s="68" t="s">
        <v>180</v>
      </c>
      <c r="G8" s="68" t="s">
        <v>230</v>
      </c>
      <c r="H8" s="69" t="s">
        <v>183</v>
      </c>
      <c r="I8" s="69" t="s">
        <v>232</v>
      </c>
      <c r="J8" s="70" t="s">
        <v>233</v>
      </c>
      <c r="K8" s="71" t="s">
        <v>234</v>
      </c>
    </row>
    <row r="9" spans="1:11" ht="95.25" customHeight="1">
      <c r="A9" s="289" t="s">
        <v>259</v>
      </c>
      <c r="B9" s="291" t="s">
        <v>222</v>
      </c>
      <c r="C9" s="62" t="s">
        <v>238</v>
      </c>
      <c r="D9" s="63" t="s">
        <v>261</v>
      </c>
      <c r="E9" s="72"/>
      <c r="F9" s="64" t="s">
        <v>185</v>
      </c>
      <c r="G9" s="64" t="s">
        <v>264</v>
      </c>
      <c r="H9" s="64" t="s">
        <v>265</v>
      </c>
      <c r="I9" s="64" t="s">
        <v>266</v>
      </c>
      <c r="J9" s="64" t="s">
        <v>267</v>
      </c>
      <c r="K9" s="150" t="s">
        <v>268</v>
      </c>
    </row>
    <row r="10" spans="1:11" ht="95.25" customHeight="1">
      <c r="A10" s="289"/>
      <c r="B10" s="292"/>
      <c r="C10" s="55" t="s">
        <v>239</v>
      </c>
      <c r="D10" s="59" t="s">
        <v>338</v>
      </c>
      <c r="E10" s="61" t="s">
        <v>241</v>
      </c>
      <c r="F10" s="53" t="s">
        <v>339</v>
      </c>
      <c r="G10" s="53" t="s">
        <v>342</v>
      </c>
      <c r="H10" s="53" t="s">
        <v>340</v>
      </c>
      <c r="I10" s="53" t="s">
        <v>341</v>
      </c>
      <c r="J10" s="151" t="s">
        <v>270</v>
      </c>
      <c r="K10" s="152" t="s">
        <v>284</v>
      </c>
    </row>
    <row r="11" spans="1:11" ht="95.25" customHeight="1">
      <c r="A11" s="289"/>
      <c r="B11" s="292"/>
      <c r="C11" s="55" t="s">
        <v>240</v>
      </c>
      <c r="D11" s="59" t="s">
        <v>228</v>
      </c>
      <c r="E11" s="61"/>
      <c r="F11" s="53" t="s">
        <v>273</v>
      </c>
      <c r="G11" s="53" t="s">
        <v>272</v>
      </c>
      <c r="H11" s="53" t="s">
        <v>274</v>
      </c>
      <c r="I11" s="53" t="s">
        <v>275</v>
      </c>
      <c r="J11" s="151" t="s">
        <v>270</v>
      </c>
      <c r="K11" s="152" t="s">
        <v>276</v>
      </c>
    </row>
    <row r="12" spans="1:11" ht="95.25" customHeight="1">
      <c r="A12" s="289"/>
      <c r="B12" s="292"/>
      <c r="C12" s="55" t="s">
        <v>241</v>
      </c>
      <c r="D12" s="59" t="s">
        <v>229</v>
      </c>
      <c r="E12" s="61" t="s">
        <v>249</v>
      </c>
      <c r="F12" s="53" t="s">
        <v>277</v>
      </c>
      <c r="G12" s="53" t="s">
        <v>278</v>
      </c>
      <c r="H12" s="53" t="s">
        <v>269</v>
      </c>
      <c r="I12" s="53" t="s">
        <v>279</v>
      </c>
      <c r="J12" s="151" t="s">
        <v>280</v>
      </c>
      <c r="K12" s="152" t="s">
        <v>271</v>
      </c>
    </row>
    <row r="13" spans="1:11" ht="95.25" customHeight="1">
      <c r="A13" s="289"/>
      <c r="B13" s="292"/>
      <c r="C13" s="55" t="s">
        <v>242</v>
      </c>
      <c r="D13" s="59" t="s">
        <v>213</v>
      </c>
      <c r="E13" s="61"/>
      <c r="F13" s="53" t="s">
        <v>184</v>
      </c>
      <c r="G13" s="53" t="s">
        <v>281</v>
      </c>
      <c r="H13" s="53" t="s">
        <v>282</v>
      </c>
      <c r="I13" s="55" t="s">
        <v>283</v>
      </c>
      <c r="J13" s="151" t="s">
        <v>280</v>
      </c>
      <c r="K13" s="152" t="s">
        <v>284</v>
      </c>
    </row>
    <row r="14" spans="1:11" ht="95.25" customHeight="1">
      <c r="A14" s="289"/>
      <c r="B14" s="292"/>
      <c r="C14" s="55" t="s">
        <v>243</v>
      </c>
      <c r="D14" s="59" t="s">
        <v>214</v>
      </c>
      <c r="E14" s="61"/>
      <c r="F14" s="53" t="s">
        <v>285</v>
      </c>
      <c r="G14" s="53" t="s">
        <v>286</v>
      </c>
      <c r="H14" s="53" t="s">
        <v>287</v>
      </c>
      <c r="I14" s="53" t="s">
        <v>275</v>
      </c>
      <c r="J14" s="151" t="s">
        <v>280</v>
      </c>
      <c r="K14" s="152" t="s">
        <v>284</v>
      </c>
    </row>
    <row r="15" spans="1:11" ht="95.25" customHeight="1">
      <c r="A15" s="289"/>
      <c r="B15" s="292"/>
      <c r="C15" s="55" t="s">
        <v>244</v>
      </c>
      <c r="D15" s="59" t="s">
        <v>336</v>
      </c>
      <c r="E15" s="61"/>
      <c r="F15" s="53" t="s">
        <v>288</v>
      </c>
      <c r="G15" s="53" t="s">
        <v>289</v>
      </c>
      <c r="H15" s="53" t="s">
        <v>290</v>
      </c>
      <c r="I15" s="53" t="s">
        <v>296</v>
      </c>
      <c r="J15" s="151" t="s">
        <v>280</v>
      </c>
      <c r="K15" s="152" t="s">
        <v>291</v>
      </c>
    </row>
    <row r="16" spans="1:11" ht="95.25" customHeight="1">
      <c r="A16" s="289"/>
      <c r="B16" s="292"/>
      <c r="C16" s="55" t="s">
        <v>245</v>
      </c>
      <c r="D16" s="59" t="s">
        <v>215</v>
      </c>
      <c r="E16" s="61" t="s">
        <v>293</v>
      </c>
      <c r="F16" s="53" t="s">
        <v>292</v>
      </c>
      <c r="G16" s="53" t="s">
        <v>294</v>
      </c>
      <c r="H16" s="53" t="s">
        <v>295</v>
      </c>
      <c r="I16" s="53" t="s">
        <v>297</v>
      </c>
      <c r="J16" s="151" t="s">
        <v>280</v>
      </c>
      <c r="K16" s="152" t="s">
        <v>276</v>
      </c>
    </row>
    <row r="17" spans="1:11" ht="95.25" customHeight="1" thickBot="1">
      <c r="A17" s="289"/>
      <c r="B17" s="293"/>
      <c r="C17" s="65" t="s">
        <v>246</v>
      </c>
      <c r="D17" s="60" t="s">
        <v>227</v>
      </c>
      <c r="E17" s="73"/>
      <c r="F17" s="58" t="s">
        <v>186</v>
      </c>
      <c r="G17" s="58" t="s">
        <v>298</v>
      </c>
      <c r="H17" s="58" t="s">
        <v>299</v>
      </c>
      <c r="I17" s="65" t="s">
        <v>283</v>
      </c>
      <c r="J17" s="153" t="s">
        <v>270</v>
      </c>
      <c r="K17" s="154" t="s">
        <v>276</v>
      </c>
    </row>
    <row r="18" spans="1:11" ht="95.25" customHeight="1">
      <c r="A18" s="289"/>
      <c r="B18" s="294" t="s">
        <v>221</v>
      </c>
      <c r="C18" s="76" t="s">
        <v>247</v>
      </c>
      <c r="D18" s="77" t="s">
        <v>216</v>
      </c>
      <c r="E18" s="78" t="s">
        <v>238</v>
      </c>
      <c r="F18" s="79" t="s">
        <v>300</v>
      </c>
      <c r="G18" s="79" t="s">
        <v>301</v>
      </c>
      <c r="H18" s="79" t="s">
        <v>302</v>
      </c>
      <c r="I18" s="79" t="s">
        <v>303</v>
      </c>
      <c r="J18" s="155" t="s">
        <v>280</v>
      </c>
      <c r="K18" s="156" t="s">
        <v>304</v>
      </c>
    </row>
    <row r="19" spans="1:11" ht="95.25" customHeight="1">
      <c r="A19" s="289"/>
      <c r="B19" s="295"/>
      <c r="C19" s="80" t="s">
        <v>248</v>
      </c>
      <c r="D19" s="81" t="s">
        <v>212</v>
      </c>
      <c r="E19" s="82"/>
      <c r="F19" s="83" t="s">
        <v>305</v>
      </c>
      <c r="G19" s="83" t="s">
        <v>306</v>
      </c>
      <c r="H19" s="83" t="s">
        <v>282</v>
      </c>
      <c r="I19" s="83" t="s">
        <v>307</v>
      </c>
      <c r="J19" s="84" t="s">
        <v>280</v>
      </c>
      <c r="K19" s="85" t="s">
        <v>308</v>
      </c>
    </row>
    <row r="20" spans="1:11" ht="95.25" customHeight="1">
      <c r="A20" s="289"/>
      <c r="B20" s="295"/>
      <c r="C20" s="80" t="s">
        <v>249</v>
      </c>
      <c r="D20" s="81" t="s">
        <v>217</v>
      </c>
      <c r="E20" s="82" t="s">
        <v>311</v>
      </c>
      <c r="F20" s="83" t="s">
        <v>309</v>
      </c>
      <c r="G20" s="83" t="s">
        <v>312</v>
      </c>
      <c r="H20" s="83" t="s">
        <v>310</v>
      </c>
      <c r="I20" s="83" t="s">
        <v>303</v>
      </c>
      <c r="J20" s="84" t="s">
        <v>270</v>
      </c>
      <c r="K20" s="85" t="s">
        <v>276</v>
      </c>
    </row>
    <row r="21" spans="1:11" ht="95.25" customHeight="1">
      <c r="A21" s="289"/>
      <c r="B21" s="295"/>
      <c r="C21" s="80" t="s">
        <v>250</v>
      </c>
      <c r="D21" s="81" t="s">
        <v>218</v>
      </c>
      <c r="E21" s="82" t="s">
        <v>314</v>
      </c>
      <c r="F21" s="83" t="s">
        <v>313</v>
      </c>
      <c r="G21" s="83" t="s">
        <v>337</v>
      </c>
      <c r="H21" s="83" t="s">
        <v>302</v>
      </c>
      <c r="I21" s="83" t="s">
        <v>303</v>
      </c>
      <c r="J21" s="84" t="s">
        <v>270</v>
      </c>
      <c r="K21" s="85" t="s">
        <v>276</v>
      </c>
    </row>
    <row r="22" spans="1:11" ht="95.25" customHeight="1">
      <c r="A22" s="289"/>
      <c r="B22" s="295"/>
      <c r="C22" s="80" t="s">
        <v>251</v>
      </c>
      <c r="D22" s="81" t="s">
        <v>219</v>
      </c>
      <c r="E22" s="82" t="s">
        <v>316</v>
      </c>
      <c r="F22" s="83" t="s">
        <v>315</v>
      </c>
      <c r="G22" s="83" t="s">
        <v>317</v>
      </c>
      <c r="H22" s="83" t="s">
        <v>269</v>
      </c>
      <c r="I22" s="83" t="s">
        <v>318</v>
      </c>
      <c r="J22" s="84" t="s">
        <v>284</v>
      </c>
      <c r="K22" s="85" t="s">
        <v>307</v>
      </c>
    </row>
    <row r="23" spans="1:11" ht="95.25" customHeight="1" thickBot="1">
      <c r="A23" s="289"/>
      <c r="B23" s="296"/>
      <c r="C23" s="86" t="s">
        <v>252</v>
      </c>
      <c r="D23" s="87" t="s">
        <v>231</v>
      </c>
      <c r="E23" s="88" t="s">
        <v>335</v>
      </c>
      <c r="F23" s="89" t="s">
        <v>333</v>
      </c>
      <c r="G23" s="89" t="s">
        <v>334</v>
      </c>
      <c r="H23" s="89" t="s">
        <v>269</v>
      </c>
      <c r="I23" s="89" t="s">
        <v>318</v>
      </c>
      <c r="J23" s="90" t="s">
        <v>284</v>
      </c>
      <c r="K23" s="91" t="s">
        <v>307</v>
      </c>
    </row>
    <row r="24" spans="1:11" ht="75.75" customHeight="1">
      <c r="A24" s="289"/>
      <c r="B24" s="297" t="s">
        <v>220</v>
      </c>
      <c r="C24" s="300" t="s">
        <v>253</v>
      </c>
      <c r="D24" s="302" t="s">
        <v>223</v>
      </c>
      <c r="E24" s="304" t="s">
        <v>408</v>
      </c>
      <c r="F24" s="157" t="s">
        <v>223</v>
      </c>
      <c r="G24" s="157" t="s">
        <v>319</v>
      </c>
      <c r="H24" s="275" t="s">
        <v>320</v>
      </c>
      <c r="I24" s="300" t="s">
        <v>283</v>
      </c>
      <c r="J24" s="277" t="s">
        <v>280</v>
      </c>
      <c r="K24" s="306" t="s">
        <v>283</v>
      </c>
    </row>
    <row r="25" spans="1:11" ht="19.5" customHeight="1">
      <c r="A25" s="289"/>
      <c r="B25" s="298"/>
      <c r="C25" s="301"/>
      <c r="D25" s="303"/>
      <c r="E25" s="305"/>
      <c r="F25" s="93" t="s">
        <v>406</v>
      </c>
      <c r="G25" s="96" t="s">
        <v>409</v>
      </c>
      <c r="H25" s="276"/>
      <c r="I25" s="301"/>
      <c r="J25" s="278"/>
      <c r="K25" s="307"/>
    </row>
    <row r="26" spans="1:11" ht="95.25" customHeight="1">
      <c r="A26" s="289"/>
      <c r="B26" s="298"/>
      <c r="C26" s="93" t="s">
        <v>254</v>
      </c>
      <c r="D26" s="94" t="s">
        <v>407</v>
      </c>
      <c r="E26" s="95"/>
      <c r="F26" s="96" t="s">
        <v>321</v>
      </c>
      <c r="G26" s="96" t="s">
        <v>322</v>
      </c>
      <c r="H26" s="96" t="s">
        <v>323</v>
      </c>
      <c r="I26" s="93" t="s">
        <v>283</v>
      </c>
      <c r="J26" s="97" t="s">
        <v>270</v>
      </c>
      <c r="K26" s="106" t="s">
        <v>283</v>
      </c>
    </row>
    <row r="27" spans="1:11" ht="95.25" customHeight="1">
      <c r="A27" s="289"/>
      <c r="B27" s="298"/>
      <c r="C27" s="93" t="s">
        <v>255</v>
      </c>
      <c r="D27" s="94" t="s">
        <v>224</v>
      </c>
      <c r="E27" s="95" t="s">
        <v>241</v>
      </c>
      <c r="F27" s="96" t="s">
        <v>324</v>
      </c>
      <c r="G27" s="96" t="s">
        <v>410</v>
      </c>
      <c r="H27" s="96" t="s">
        <v>325</v>
      </c>
      <c r="I27" s="96" t="s">
        <v>326</v>
      </c>
      <c r="J27" s="97" t="s">
        <v>280</v>
      </c>
      <c r="K27" s="98" t="s">
        <v>284</v>
      </c>
    </row>
    <row r="28" spans="1:11" ht="95.25" customHeight="1">
      <c r="A28" s="289"/>
      <c r="B28" s="298"/>
      <c r="C28" s="93" t="s">
        <v>256</v>
      </c>
      <c r="D28" s="94" t="s">
        <v>225</v>
      </c>
      <c r="E28" s="95"/>
      <c r="F28" s="96" t="s">
        <v>327</v>
      </c>
      <c r="G28" s="96" t="s">
        <v>329</v>
      </c>
      <c r="H28" s="96" t="s">
        <v>290</v>
      </c>
      <c r="I28" s="96" t="s">
        <v>271</v>
      </c>
      <c r="J28" s="97" t="s">
        <v>270</v>
      </c>
      <c r="K28" s="106" t="s">
        <v>283</v>
      </c>
    </row>
    <row r="29" spans="1:11" ht="95.25" customHeight="1" thickBot="1">
      <c r="A29" s="290"/>
      <c r="B29" s="299"/>
      <c r="C29" s="99" t="s">
        <v>257</v>
      </c>
      <c r="D29" s="100" t="s">
        <v>226</v>
      </c>
      <c r="E29" s="101" t="s">
        <v>330</v>
      </c>
      <c r="F29" s="102" t="s">
        <v>328</v>
      </c>
      <c r="G29" s="102" t="s">
        <v>331</v>
      </c>
      <c r="H29" s="102" t="s">
        <v>332</v>
      </c>
      <c r="I29" s="102" t="s">
        <v>326</v>
      </c>
      <c r="J29" s="103" t="s">
        <v>276</v>
      </c>
      <c r="K29" s="104" t="s">
        <v>304</v>
      </c>
    </row>
    <row r="30" spans="1:11" ht="13.5" customHeight="1">
      <c r="A30" s="57"/>
      <c r="B30" s="159"/>
      <c r="C30" s="159"/>
      <c r="D30" s="159"/>
      <c r="E30" s="159"/>
      <c r="F30" s="159"/>
      <c r="G30" s="159"/>
      <c r="H30" s="159"/>
      <c r="I30" s="159"/>
      <c r="J30" s="159"/>
      <c r="K30" s="159"/>
    </row>
    <row r="31" spans="1:11" ht="13.5" customHeight="1">
      <c r="A31" s="159"/>
      <c r="B31" s="159"/>
      <c r="C31" s="159"/>
      <c r="D31" s="159"/>
      <c r="E31" s="159"/>
      <c r="F31" s="159"/>
      <c r="G31" s="159"/>
      <c r="H31" s="159"/>
      <c r="I31" s="159"/>
      <c r="J31" s="159"/>
      <c r="K31" s="159"/>
    </row>
    <row r="32" spans="1:11" ht="13.5" customHeight="1">
      <c r="A32" s="159"/>
      <c r="B32" s="159"/>
      <c r="C32" s="159"/>
      <c r="D32" s="159"/>
      <c r="E32" s="159"/>
      <c r="F32" s="159"/>
      <c r="G32" s="159"/>
      <c r="H32" s="159"/>
      <c r="I32" s="159"/>
      <c r="J32" s="159"/>
      <c r="K32" s="159"/>
    </row>
    <row r="33" spans="1:11" ht="13.5" customHeight="1">
      <c r="A33" s="159"/>
      <c r="B33" s="159"/>
      <c r="C33" s="159"/>
      <c r="D33" s="159"/>
      <c r="E33" s="159"/>
      <c r="F33" s="159"/>
      <c r="G33" s="159"/>
      <c r="H33" s="159"/>
      <c r="I33" s="159"/>
      <c r="J33" s="159"/>
      <c r="K33" s="159"/>
    </row>
    <row r="34" spans="1:11" ht="13.5" customHeight="1">
      <c r="A34" s="159"/>
      <c r="B34" s="159"/>
      <c r="C34" s="159"/>
      <c r="D34" s="159"/>
      <c r="E34" s="159"/>
      <c r="F34" s="159"/>
      <c r="G34" s="159"/>
      <c r="H34" s="159"/>
      <c r="I34" s="159"/>
      <c r="J34" s="160"/>
      <c r="K34" s="160"/>
    </row>
    <row r="35" spans="1:11" ht="13.5" customHeight="1">
      <c r="A35" s="161"/>
      <c r="B35" s="161"/>
      <c r="C35" s="161"/>
      <c r="D35" s="161"/>
      <c r="E35" s="161"/>
      <c r="F35" s="161"/>
      <c r="G35" s="161"/>
      <c r="H35" s="161"/>
      <c r="I35" s="161"/>
      <c r="J35" s="160"/>
      <c r="K35" s="160"/>
    </row>
    <row r="36" spans="1:11" ht="13.5" customHeight="1">
      <c r="A36" s="161"/>
      <c r="B36" s="161"/>
      <c r="C36" s="161"/>
      <c r="D36" s="161"/>
      <c r="E36" s="161"/>
      <c r="F36" s="161"/>
      <c r="G36" s="161"/>
      <c r="H36" s="161"/>
      <c r="I36" s="161"/>
      <c r="J36" s="160"/>
      <c r="K36" s="160"/>
    </row>
    <row r="37" spans="1:11" ht="13.5" customHeight="1">
      <c r="A37" s="161"/>
      <c r="B37" s="161"/>
      <c r="C37" s="161"/>
      <c r="D37" s="161"/>
      <c r="E37" s="161"/>
      <c r="F37" s="161"/>
      <c r="G37" s="161"/>
      <c r="H37" s="161"/>
      <c r="I37" s="161"/>
      <c r="J37" s="160"/>
      <c r="K37" s="160"/>
    </row>
    <row r="38" spans="1:11" ht="13.5" customHeight="1">
      <c r="A38" s="162"/>
      <c r="B38" s="162"/>
      <c r="C38" s="162"/>
      <c r="D38" s="162"/>
      <c r="E38" s="162"/>
      <c r="F38" s="162"/>
      <c r="G38" s="162"/>
      <c r="H38" s="162"/>
      <c r="I38" s="162"/>
      <c r="J38" s="160"/>
      <c r="K38" s="160"/>
    </row>
    <row r="39" spans="1:11" ht="13.5" customHeight="1">
      <c r="A39" s="162"/>
      <c r="B39" s="162"/>
      <c r="C39" s="162"/>
      <c r="D39" s="162"/>
      <c r="E39" s="162"/>
      <c r="F39" s="162"/>
      <c r="G39" s="162"/>
      <c r="H39" s="162"/>
      <c r="I39" s="162"/>
      <c r="J39" s="160"/>
      <c r="K39" s="160"/>
    </row>
    <row r="40" spans="1:11" ht="13.5" customHeight="1">
      <c r="A40" s="162"/>
      <c r="B40" s="162"/>
      <c r="C40" s="162"/>
      <c r="D40" s="162"/>
      <c r="E40" s="162"/>
      <c r="F40" s="162"/>
      <c r="G40" s="162"/>
      <c r="H40" s="162"/>
      <c r="I40" s="162"/>
      <c r="J40" s="163"/>
      <c r="K40" s="163"/>
    </row>
    <row r="41" spans="1:11" ht="13.5" customHeight="1">
      <c r="A41" s="162"/>
      <c r="B41" s="162"/>
      <c r="C41" s="162"/>
      <c r="D41" s="162"/>
      <c r="E41" s="162"/>
      <c r="F41" s="162"/>
      <c r="G41" s="162"/>
      <c r="H41" s="162"/>
      <c r="I41" s="162"/>
      <c r="J41" s="164"/>
      <c r="K41" s="164"/>
    </row>
    <row r="42" spans="1:11" ht="13.5" customHeight="1">
      <c r="A42" s="162"/>
      <c r="B42" s="162"/>
      <c r="C42" s="162"/>
      <c r="D42" s="162"/>
      <c r="E42" s="162"/>
      <c r="F42" s="162"/>
      <c r="G42" s="162"/>
      <c r="H42" s="162"/>
      <c r="I42" s="162"/>
      <c r="J42" s="164"/>
      <c r="K42" s="164"/>
    </row>
    <row r="43" spans="1:11" ht="13.5" customHeight="1"/>
    <row r="44" spans="1:11" ht="13.5" customHeight="1"/>
    <row r="45" spans="1:11" ht="13.5" customHeight="1"/>
    <row r="46" spans="1:11" ht="13.5" customHeight="1"/>
    <row r="47" spans="1:11" ht="13.5" customHeight="1"/>
    <row r="48" spans="1:11" ht="13.5" customHeight="1"/>
    <row r="49" ht="13.5" customHeight="1"/>
    <row r="50" ht="13.5" customHeight="1"/>
  </sheetData>
  <mergeCells count="21">
    <mergeCell ref="H24:H25"/>
    <mergeCell ref="I24:I25"/>
    <mergeCell ref="J24:J25"/>
    <mergeCell ref="K24:K25"/>
    <mergeCell ref="A7:D7"/>
    <mergeCell ref="E7:K7"/>
    <mergeCell ref="B8:D8"/>
    <mergeCell ref="A9:A29"/>
    <mergeCell ref="B9:B17"/>
    <mergeCell ref="B18:B23"/>
    <mergeCell ref="B24:B29"/>
    <mergeCell ref="C24:C25"/>
    <mergeCell ref="D24:D25"/>
    <mergeCell ref="E24:E25"/>
    <mergeCell ref="A6:D6"/>
    <mergeCell ref="E6:K6"/>
    <mergeCell ref="J1:K1"/>
    <mergeCell ref="A2:K2"/>
    <mergeCell ref="D3:D4"/>
    <mergeCell ref="H4:I4"/>
    <mergeCell ref="J4:K4"/>
  </mergeCells>
  <phoneticPr fontId="24"/>
  <conditionalFormatting sqref="E3">
    <cfRule type="containsText" dxfId="5" priority="9" stopIfTrue="1" operator="containsText" text="試　案">
      <formula>NOT(ISERROR(SEARCH("試　案",E3)))</formula>
    </cfRule>
    <cfRule type="containsText" dxfId="4" priority="10" stopIfTrue="1" operator="containsText" text="試　算">
      <formula>NOT(ISERROR(SEARCH("試　算",E3)))</formula>
    </cfRule>
    <cfRule type="colorScale" priority="11">
      <colorScale>
        <cfvo type="num" val="&quot;試　算&quot;"/>
        <cfvo type="num" val="&quot;試　算&quot;"/>
        <color rgb="FFFF66FF"/>
        <color rgb="FFFF66FF"/>
      </colorScale>
    </cfRule>
    <cfRule type="colorScale" priority="12">
      <colorScale>
        <cfvo type="num" val="&quot;試案&quot;"/>
        <cfvo type="num" val="&quot;試案&quot;"/>
        <color rgb="FFFF0000"/>
        <color rgb="FFFF0000"/>
      </colorScale>
    </cfRule>
  </conditionalFormatting>
  <conditionalFormatting sqref="A3">
    <cfRule type="containsText" dxfId="3" priority="5" stopIfTrue="1" operator="containsText" text="試　案">
      <formula>NOT(ISERROR(SEARCH("試　案",A3)))</formula>
    </cfRule>
    <cfRule type="containsText" dxfId="2" priority="6" stopIfTrue="1" operator="containsText" text="試　算">
      <formula>NOT(ISERROR(SEARCH("試　算",A3)))</formula>
    </cfRule>
    <cfRule type="colorScale" priority="7">
      <colorScale>
        <cfvo type="num" val="&quot;試　算&quot;"/>
        <cfvo type="num" val="&quot;試　算&quot;"/>
        <color rgb="FFFF66FF"/>
        <color rgb="FFFF66FF"/>
      </colorScale>
    </cfRule>
    <cfRule type="colorScale" priority="8">
      <colorScale>
        <cfvo type="num" val="&quot;試案&quot;"/>
        <cfvo type="num" val="&quot;試案&quot;"/>
        <color rgb="FFFF0000"/>
        <color rgb="FFFF0000"/>
      </colorScale>
    </cfRule>
  </conditionalFormatting>
  <conditionalFormatting sqref="D3">
    <cfRule type="containsText" dxfId="1" priority="1" stopIfTrue="1" operator="containsText" text="試　案">
      <formula>NOT(ISERROR(SEARCH("試　案",D3)))</formula>
    </cfRule>
    <cfRule type="containsText" dxfId="0" priority="2" stopIfTrue="1" operator="containsText" text="試　算">
      <formula>NOT(ISERROR(SEARCH("試　算",D3)))</formula>
    </cfRule>
    <cfRule type="colorScale" priority="3">
      <colorScale>
        <cfvo type="num" val="&quot;試　算&quot;"/>
        <cfvo type="num" val="&quot;試　算&quot;"/>
        <color rgb="FFFF66FF"/>
        <color rgb="FFFF66FF"/>
      </colorScale>
    </cfRule>
    <cfRule type="colorScale" priority="4">
      <colorScale>
        <cfvo type="num" val="&quot;試案&quot;"/>
        <cfvo type="num" val="&quot;試案&quot;"/>
        <color rgb="FFFF0000"/>
        <color rgb="FFFF0000"/>
      </colorScale>
    </cfRule>
  </conditionalFormatting>
  <dataValidations count="1">
    <dataValidation type="list" allowBlank="1" showInputMessage="1" showErrorMessage="1" sqref="G25" xr:uid="{68A0927F-C702-4991-87F6-B8990443A15F}">
      <formula1>"１人,２人,３人"</formula1>
    </dataValidation>
  </dataValidations>
  <pageMargins left="0.51181102362204722" right="0.19685039370078741" top="0.59055118110236227" bottom="0.31496062992125984" header="0.31496062992125984" footer="0.19685039370078741"/>
  <pageSetup paperSize="9" scale="75" fitToHeight="0" orientation="portrait" cellComments="asDisplayed"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249977111117893"/>
  </sheetPr>
  <dimension ref="A1:AG31"/>
  <sheetViews>
    <sheetView zoomScaleNormal="100" zoomScaleSheetLayoutView="75" workbookViewId="0">
      <selection activeCell="F8" sqref="F8:G8"/>
    </sheetView>
  </sheetViews>
  <sheetFormatPr defaultRowHeight="13.5"/>
  <cols>
    <col min="1" max="1" width="16.125" style="8" customWidth="1"/>
    <col min="2" max="2" width="8.875" style="8" customWidth="1"/>
    <col min="3" max="4" width="9.625" style="8" customWidth="1"/>
    <col min="5" max="5" width="13" style="8" customWidth="1"/>
    <col min="6" max="6" width="17.375" style="8" customWidth="1"/>
    <col min="7" max="7" width="15.625" style="8" customWidth="1"/>
    <col min="8" max="16384" width="9" style="8"/>
  </cols>
  <sheetData>
    <row r="1" spans="1:33" ht="13.5" customHeight="1">
      <c r="A1" s="7" t="s">
        <v>260</v>
      </c>
      <c r="B1" s="7"/>
      <c r="C1" s="7"/>
      <c r="F1" s="327" t="s">
        <v>132</v>
      </c>
      <c r="G1" s="328"/>
    </row>
    <row r="2" spans="1:33" ht="18.75" customHeight="1" thickBot="1">
      <c r="A2" s="7"/>
      <c r="B2" s="7"/>
      <c r="C2" s="7"/>
      <c r="F2" s="329"/>
      <c r="G2" s="330"/>
    </row>
    <row r="3" spans="1:33" ht="12" customHeight="1">
      <c r="A3" s="7"/>
      <c r="B3" s="7"/>
      <c r="C3" s="7"/>
      <c r="F3" s="39"/>
      <c r="G3" s="39"/>
    </row>
    <row r="4" spans="1:33" ht="13.5" customHeight="1">
      <c r="A4" s="336" t="s">
        <v>414</v>
      </c>
      <c r="B4" s="336"/>
      <c r="C4" s="336"/>
      <c r="D4" s="336"/>
      <c r="E4" s="336"/>
      <c r="F4" s="336"/>
      <c r="G4" s="336"/>
      <c r="H4" s="9"/>
      <c r="I4" s="9"/>
      <c r="J4" s="9"/>
      <c r="K4" s="9"/>
      <c r="L4" s="9"/>
      <c r="M4" s="9"/>
      <c r="N4" s="9"/>
      <c r="O4" s="9"/>
      <c r="P4" s="9"/>
      <c r="Q4" s="9"/>
      <c r="R4" s="9"/>
      <c r="S4" s="9"/>
      <c r="T4" s="9"/>
      <c r="U4" s="9"/>
      <c r="V4" s="9"/>
      <c r="W4" s="9"/>
      <c r="X4" s="9"/>
      <c r="Y4" s="9"/>
      <c r="Z4" s="9"/>
      <c r="AA4" s="9"/>
      <c r="AB4" s="9"/>
      <c r="AC4" s="9"/>
      <c r="AD4" s="9"/>
      <c r="AE4" s="9"/>
      <c r="AF4" s="9"/>
      <c r="AG4" s="9"/>
    </row>
    <row r="5" spans="1:33" ht="13.5" customHeight="1">
      <c r="A5" s="336"/>
      <c r="B5" s="336"/>
      <c r="C5" s="336"/>
      <c r="D5" s="336"/>
      <c r="E5" s="336"/>
      <c r="F5" s="336"/>
      <c r="G5" s="336"/>
      <c r="H5" s="9"/>
      <c r="I5" s="9"/>
      <c r="J5" s="9"/>
      <c r="K5" s="9"/>
      <c r="L5" s="9"/>
      <c r="M5" s="9"/>
      <c r="N5" s="9"/>
      <c r="O5" s="9"/>
      <c r="P5" s="9"/>
      <c r="Q5" s="9"/>
      <c r="R5" s="9"/>
      <c r="S5" s="9"/>
      <c r="T5" s="9"/>
      <c r="U5" s="9"/>
      <c r="V5" s="9"/>
      <c r="W5" s="9"/>
      <c r="X5" s="9"/>
      <c r="Y5" s="9"/>
      <c r="Z5" s="9"/>
      <c r="AA5" s="9"/>
      <c r="AB5" s="9"/>
      <c r="AC5" s="9"/>
      <c r="AD5" s="9"/>
      <c r="AE5" s="9"/>
      <c r="AF5" s="9"/>
      <c r="AG5" s="9"/>
    </row>
    <row r="6" spans="1:33" ht="14.25" thickBot="1">
      <c r="A6" s="7"/>
      <c r="B6" s="7"/>
      <c r="C6" s="7"/>
      <c r="D6" s="7"/>
    </row>
    <row r="7" spans="1:33" ht="24" customHeight="1" thickBot="1">
      <c r="A7" s="23" t="str">
        <f>基本情報!C7</f>
        <v>本計画</v>
      </c>
      <c r="B7" s="7"/>
      <c r="C7" s="44"/>
      <c r="D7" s="47" t="s">
        <v>181</v>
      </c>
      <c r="E7" s="41">
        <f>基本情報!C2</f>
        <v>99</v>
      </c>
      <c r="F7" s="52" t="str">
        <f>基本情報!C3</f>
        <v>○○中学校区</v>
      </c>
      <c r="G7" s="48" t="s">
        <v>200</v>
      </c>
    </row>
    <row r="8" spans="1:33" ht="24" customHeight="1">
      <c r="A8" s="7"/>
      <c r="B8" s="7"/>
      <c r="C8" s="44"/>
      <c r="D8" s="339" t="s">
        <v>201</v>
      </c>
      <c r="E8" s="340"/>
      <c r="F8" s="331" t="str">
        <f>基本情報!C4</f>
        <v>◇◇　◇◇</v>
      </c>
      <c r="G8" s="332"/>
    </row>
    <row r="9" spans="1:33" ht="24" customHeight="1">
      <c r="A9" s="7"/>
      <c r="B9" s="7"/>
      <c r="C9" s="44"/>
      <c r="D9" s="45"/>
      <c r="E9" s="45"/>
      <c r="F9" s="46"/>
      <c r="G9" s="46"/>
    </row>
    <row r="10" spans="1:33" ht="18.75" customHeight="1">
      <c r="A10" s="34"/>
      <c r="B10" s="34"/>
      <c r="C10" s="34"/>
      <c r="D10" s="34"/>
      <c r="E10" s="10"/>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row>
    <row r="11" spans="1:33" ht="18.75" customHeight="1">
      <c r="B11" s="12" t="s">
        <v>146</v>
      </c>
    </row>
    <row r="12" spans="1:33" ht="26.25" customHeight="1">
      <c r="A12" s="333" t="s">
        <v>0</v>
      </c>
      <c r="B12" s="334"/>
      <c r="C12" s="333" t="s">
        <v>133</v>
      </c>
      <c r="D12" s="335"/>
      <c r="E12" s="37" t="s">
        <v>131</v>
      </c>
      <c r="F12" s="337" t="s">
        <v>182</v>
      </c>
      <c r="G12" s="338"/>
    </row>
    <row r="13" spans="1:33" ht="33" customHeight="1">
      <c r="A13" s="319" t="s">
        <v>9</v>
      </c>
      <c r="B13" s="320"/>
      <c r="C13" s="321"/>
      <c r="D13" s="322"/>
      <c r="E13" s="35" t="e">
        <f>C13/$C$28</f>
        <v>#DIV/0!</v>
      </c>
      <c r="F13" s="313"/>
      <c r="G13" s="312"/>
    </row>
    <row r="14" spans="1:33" ht="33" customHeight="1">
      <c r="A14" s="319" t="s">
        <v>10</v>
      </c>
      <c r="B14" s="320"/>
      <c r="C14" s="321"/>
      <c r="D14" s="322"/>
      <c r="E14" s="35" t="e">
        <f t="shared" ref="E14:E27" si="0">C14/$C$28</f>
        <v>#DIV/0!</v>
      </c>
      <c r="F14" s="311"/>
      <c r="G14" s="312"/>
    </row>
    <row r="15" spans="1:33" ht="33" customHeight="1">
      <c r="A15" s="319" t="s">
        <v>11</v>
      </c>
      <c r="B15" s="320"/>
      <c r="C15" s="321"/>
      <c r="D15" s="322"/>
      <c r="E15" s="35" t="e">
        <f t="shared" si="0"/>
        <v>#DIV/0!</v>
      </c>
      <c r="F15" s="313"/>
      <c r="G15" s="314"/>
    </row>
    <row r="16" spans="1:33" ht="33" customHeight="1">
      <c r="A16" s="319" t="s">
        <v>12</v>
      </c>
      <c r="B16" s="320"/>
      <c r="C16" s="321"/>
      <c r="D16" s="322"/>
      <c r="E16" s="35" t="e">
        <f t="shared" si="0"/>
        <v>#DIV/0!</v>
      </c>
      <c r="F16" s="311"/>
      <c r="G16" s="312"/>
    </row>
    <row r="17" spans="1:7" ht="33" customHeight="1">
      <c r="A17" s="319" t="s">
        <v>13</v>
      </c>
      <c r="B17" s="320"/>
      <c r="C17" s="321"/>
      <c r="D17" s="322"/>
      <c r="E17" s="35" t="e">
        <f t="shared" si="0"/>
        <v>#DIV/0!</v>
      </c>
      <c r="F17" s="311"/>
      <c r="G17" s="312"/>
    </row>
    <row r="18" spans="1:7" ht="33" customHeight="1">
      <c r="A18" s="323" t="s">
        <v>14</v>
      </c>
      <c r="B18" s="324"/>
      <c r="C18" s="321"/>
      <c r="D18" s="322"/>
      <c r="E18" s="35" t="e">
        <f t="shared" si="0"/>
        <v>#DIV/0!</v>
      </c>
      <c r="F18" s="311"/>
      <c r="G18" s="312"/>
    </row>
    <row r="19" spans="1:7" ht="33" customHeight="1">
      <c r="A19" s="323" t="s">
        <v>15</v>
      </c>
      <c r="B19" s="324"/>
      <c r="C19" s="321"/>
      <c r="D19" s="322"/>
      <c r="E19" s="35" t="e">
        <f t="shared" si="0"/>
        <v>#DIV/0!</v>
      </c>
      <c r="F19" s="311"/>
      <c r="G19" s="312"/>
    </row>
    <row r="20" spans="1:7" ht="33" customHeight="1">
      <c r="A20" s="319" t="s">
        <v>16</v>
      </c>
      <c r="B20" s="320"/>
      <c r="C20" s="321"/>
      <c r="D20" s="322"/>
      <c r="E20" s="35" t="e">
        <f t="shared" si="0"/>
        <v>#DIV/0!</v>
      </c>
      <c r="F20" s="311"/>
      <c r="G20" s="312"/>
    </row>
    <row r="21" spans="1:7" ht="33" customHeight="1">
      <c r="A21" s="323" t="s">
        <v>17</v>
      </c>
      <c r="B21" s="324"/>
      <c r="C21" s="321"/>
      <c r="D21" s="322"/>
      <c r="E21" s="35" t="e">
        <f t="shared" si="0"/>
        <v>#DIV/0!</v>
      </c>
      <c r="F21" s="311"/>
      <c r="G21" s="312"/>
    </row>
    <row r="22" spans="1:7" ht="33" customHeight="1">
      <c r="A22" s="319" t="s">
        <v>18</v>
      </c>
      <c r="B22" s="320"/>
      <c r="C22" s="321"/>
      <c r="D22" s="322"/>
      <c r="E22" s="35" t="e">
        <f t="shared" si="0"/>
        <v>#DIV/0!</v>
      </c>
      <c r="F22" s="311"/>
      <c r="G22" s="312"/>
    </row>
    <row r="23" spans="1:7" ht="33" customHeight="1">
      <c r="A23" s="319" t="s">
        <v>19</v>
      </c>
      <c r="B23" s="320"/>
      <c r="C23" s="321"/>
      <c r="D23" s="322"/>
      <c r="E23" s="35" t="e">
        <f t="shared" si="0"/>
        <v>#DIV/0!</v>
      </c>
      <c r="F23" s="311"/>
      <c r="G23" s="312"/>
    </row>
    <row r="24" spans="1:7" ht="33" customHeight="1">
      <c r="A24" s="325" t="s">
        <v>20</v>
      </c>
      <c r="B24" s="326"/>
      <c r="C24" s="321"/>
      <c r="D24" s="322"/>
      <c r="E24" s="35" t="e">
        <f t="shared" si="0"/>
        <v>#DIV/0!</v>
      </c>
      <c r="F24" s="311"/>
      <c r="G24" s="312"/>
    </row>
    <row r="25" spans="1:7" ht="33" customHeight="1">
      <c r="A25" s="319" t="s">
        <v>21</v>
      </c>
      <c r="B25" s="320"/>
      <c r="C25" s="321"/>
      <c r="D25" s="322"/>
      <c r="E25" s="35" t="e">
        <f t="shared" si="0"/>
        <v>#DIV/0!</v>
      </c>
      <c r="F25" s="311"/>
      <c r="G25" s="312"/>
    </row>
    <row r="26" spans="1:7" ht="33" customHeight="1">
      <c r="A26" s="323" t="s">
        <v>22</v>
      </c>
      <c r="B26" s="324"/>
      <c r="C26" s="321"/>
      <c r="D26" s="322"/>
      <c r="E26" s="35" t="e">
        <f>C26/$C$28</f>
        <v>#DIV/0!</v>
      </c>
      <c r="F26" s="311"/>
      <c r="G26" s="312"/>
    </row>
    <row r="27" spans="1:7" ht="33" customHeight="1">
      <c r="A27" s="319" t="s">
        <v>23</v>
      </c>
      <c r="B27" s="320"/>
      <c r="C27" s="321"/>
      <c r="D27" s="322"/>
      <c r="E27" s="35" t="e">
        <f t="shared" si="0"/>
        <v>#DIV/0!</v>
      </c>
      <c r="F27" s="311"/>
      <c r="G27" s="312"/>
    </row>
    <row r="28" spans="1:7" ht="33" customHeight="1">
      <c r="A28" s="315" t="s">
        <v>1</v>
      </c>
      <c r="B28" s="316"/>
      <c r="C28" s="317">
        <f>SUM(C13:D27)</f>
        <v>0</v>
      </c>
      <c r="D28" s="318"/>
      <c r="E28" s="36" t="e">
        <f>SUM(E13:E27)</f>
        <v>#DIV/0!</v>
      </c>
      <c r="F28" s="309"/>
      <c r="G28" s="310"/>
    </row>
    <row r="29" spans="1:7" ht="13.5" customHeight="1"/>
    <row r="31" spans="1:7">
      <c r="C31" s="22"/>
    </row>
  </sheetData>
  <mergeCells count="55">
    <mergeCell ref="F1:G2"/>
    <mergeCell ref="F8:G8"/>
    <mergeCell ref="A12:B12"/>
    <mergeCell ref="C12:D12"/>
    <mergeCell ref="A4:G5"/>
    <mergeCell ref="F12:G12"/>
    <mergeCell ref="D8:E8"/>
    <mergeCell ref="A13:B13"/>
    <mergeCell ref="C13:D13"/>
    <mergeCell ref="A14:B14"/>
    <mergeCell ref="C14:D14"/>
    <mergeCell ref="A15:B15"/>
    <mergeCell ref="C15:D15"/>
    <mergeCell ref="A16:B16"/>
    <mergeCell ref="C16:D16"/>
    <mergeCell ref="A17:B17"/>
    <mergeCell ref="C17:D17"/>
    <mergeCell ref="A18:B18"/>
    <mergeCell ref="C18:D18"/>
    <mergeCell ref="C24:D24"/>
    <mergeCell ref="A19:B19"/>
    <mergeCell ref="C19:D19"/>
    <mergeCell ref="A20:B20"/>
    <mergeCell ref="C20:D20"/>
    <mergeCell ref="A21:B21"/>
    <mergeCell ref="C21:D21"/>
    <mergeCell ref="A24:B24"/>
    <mergeCell ref="F13:G13"/>
    <mergeCell ref="F14:G14"/>
    <mergeCell ref="F15:G15"/>
    <mergeCell ref="F16:G16"/>
    <mergeCell ref="A28:B28"/>
    <mergeCell ref="C28:D28"/>
    <mergeCell ref="A25:B25"/>
    <mergeCell ref="C25:D25"/>
    <mergeCell ref="A26:B26"/>
    <mergeCell ref="C26:D26"/>
    <mergeCell ref="A27:B27"/>
    <mergeCell ref="C27:D27"/>
    <mergeCell ref="A22:B22"/>
    <mergeCell ref="C22:D22"/>
    <mergeCell ref="A23:B23"/>
    <mergeCell ref="C23:D23"/>
    <mergeCell ref="F28:G28"/>
    <mergeCell ref="F17:G17"/>
    <mergeCell ref="F18:G18"/>
    <mergeCell ref="F19:G19"/>
    <mergeCell ref="F20:G20"/>
    <mergeCell ref="F21:G21"/>
    <mergeCell ref="F22:G22"/>
    <mergeCell ref="F23:G23"/>
    <mergeCell ref="F24:G24"/>
    <mergeCell ref="F25:G25"/>
    <mergeCell ref="F26:G26"/>
    <mergeCell ref="F27:G27"/>
  </mergeCells>
  <phoneticPr fontId="24"/>
  <pageMargins left="0.78740157480314965" right="0.31496062992125984" top="0.74803149606299213" bottom="0.74803149606299213" header="0.31496062992125984" footer="0.31496062992125984"/>
  <pageSetup paperSize="9" fitToHeight="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249977111117893"/>
  </sheetPr>
  <dimension ref="A1:AG31"/>
  <sheetViews>
    <sheetView zoomScaleNormal="100" zoomScaleSheetLayoutView="75" workbookViewId="0">
      <selection activeCell="H30" sqref="H30"/>
    </sheetView>
  </sheetViews>
  <sheetFormatPr defaultRowHeight="13.5"/>
  <cols>
    <col min="1" max="1" width="16.125" style="8" customWidth="1"/>
    <col min="2" max="2" width="8.875" style="8" customWidth="1"/>
    <col min="3" max="4" width="9.625" style="8" customWidth="1"/>
    <col min="5" max="5" width="11.75" style="8" customWidth="1"/>
    <col min="6" max="6" width="16.75" style="8" customWidth="1"/>
    <col min="7" max="7" width="16" style="8" customWidth="1"/>
    <col min="8" max="16384" width="9" style="8"/>
  </cols>
  <sheetData>
    <row r="1" spans="1:33" ht="13.5" customHeight="1">
      <c r="A1" s="7" t="s">
        <v>260</v>
      </c>
      <c r="B1" s="7"/>
      <c r="C1" s="7"/>
      <c r="F1" s="327" t="s">
        <v>132</v>
      </c>
      <c r="G1" s="328"/>
    </row>
    <row r="2" spans="1:33" ht="18.75" customHeight="1" thickBot="1">
      <c r="A2" s="7"/>
      <c r="B2" s="7"/>
      <c r="C2" s="7"/>
      <c r="F2" s="329"/>
      <c r="G2" s="330"/>
    </row>
    <row r="3" spans="1:33" ht="12" customHeight="1">
      <c r="A3" s="7"/>
      <c r="B3" s="7"/>
      <c r="C3" s="7"/>
      <c r="F3" s="39"/>
      <c r="G3" s="39"/>
    </row>
    <row r="4" spans="1:33" ht="13.5" customHeight="1">
      <c r="A4" s="336" t="s">
        <v>204</v>
      </c>
      <c r="B4" s="336"/>
      <c r="C4" s="336"/>
      <c r="D4" s="336"/>
      <c r="E4" s="336"/>
      <c r="F4" s="336"/>
      <c r="G4" s="336"/>
      <c r="H4" s="9"/>
      <c r="I4" s="9"/>
      <c r="J4" s="9"/>
      <c r="K4" s="9"/>
      <c r="L4" s="9"/>
      <c r="M4" s="9"/>
      <c r="N4" s="9"/>
      <c r="O4" s="9"/>
      <c r="P4" s="9"/>
      <c r="Q4" s="9"/>
      <c r="R4" s="9"/>
      <c r="S4" s="9"/>
      <c r="T4" s="9"/>
      <c r="U4" s="9"/>
      <c r="V4" s="9"/>
      <c r="W4" s="9"/>
      <c r="X4" s="9"/>
      <c r="Y4" s="9"/>
      <c r="Z4" s="9"/>
      <c r="AA4" s="9"/>
      <c r="AB4" s="9"/>
      <c r="AC4" s="9"/>
      <c r="AD4" s="9"/>
      <c r="AE4" s="9"/>
      <c r="AF4" s="9"/>
      <c r="AG4" s="9"/>
    </row>
    <row r="5" spans="1:33" ht="13.5" customHeight="1">
      <c r="A5" s="336"/>
      <c r="B5" s="336"/>
      <c r="C5" s="336"/>
      <c r="D5" s="336"/>
      <c r="E5" s="336"/>
      <c r="F5" s="336"/>
      <c r="G5" s="336"/>
      <c r="H5" s="9"/>
      <c r="I5" s="9"/>
      <c r="J5" s="9"/>
      <c r="K5" s="9"/>
      <c r="L5" s="9"/>
      <c r="M5" s="9"/>
      <c r="N5" s="9"/>
      <c r="O5" s="9"/>
      <c r="P5" s="9"/>
      <c r="Q5" s="9"/>
      <c r="R5" s="9"/>
      <c r="S5" s="9"/>
      <c r="T5" s="9"/>
      <c r="U5" s="9"/>
      <c r="V5" s="9"/>
      <c r="W5" s="9"/>
      <c r="X5" s="9"/>
      <c r="Y5" s="9"/>
      <c r="Z5" s="9"/>
      <c r="AA5" s="9"/>
      <c r="AB5" s="9"/>
      <c r="AC5" s="9"/>
      <c r="AD5" s="9"/>
      <c r="AE5" s="9"/>
      <c r="AF5" s="9"/>
      <c r="AG5" s="9"/>
    </row>
    <row r="6" spans="1:33" ht="14.25" thickBot="1">
      <c r="A6" s="7"/>
      <c r="B6" s="7"/>
      <c r="C6" s="7"/>
      <c r="D6" s="7"/>
    </row>
    <row r="7" spans="1:33" ht="24" customHeight="1" thickBot="1">
      <c r="A7" s="23" t="str">
        <f>基本情報!C7</f>
        <v>本計画</v>
      </c>
      <c r="B7" s="7"/>
      <c r="C7" s="44"/>
      <c r="D7" s="47" t="s">
        <v>181</v>
      </c>
      <c r="E7" s="41">
        <f>基本情報!C2</f>
        <v>99</v>
      </c>
      <c r="F7" s="52" t="str">
        <f>基本情報!C3</f>
        <v>○○中学校区</v>
      </c>
      <c r="G7" s="48" t="s">
        <v>200</v>
      </c>
    </row>
    <row r="8" spans="1:33" ht="24" customHeight="1">
      <c r="A8" s="7"/>
      <c r="B8" s="7"/>
      <c r="C8" s="44"/>
      <c r="D8" s="339" t="s">
        <v>201</v>
      </c>
      <c r="E8" s="340"/>
      <c r="F8" s="331" t="str">
        <f>基本情報!C4</f>
        <v>◇◇　◇◇</v>
      </c>
      <c r="G8" s="332"/>
    </row>
    <row r="9" spans="1:33" ht="24" customHeight="1">
      <c r="A9" s="7"/>
      <c r="B9" s="7"/>
      <c r="C9" s="44"/>
      <c r="D9" s="45"/>
      <c r="E9" s="45"/>
      <c r="F9" s="46"/>
      <c r="G9" s="46"/>
    </row>
    <row r="10" spans="1:33" ht="18.75" customHeight="1">
      <c r="A10" s="38"/>
      <c r="B10" s="38"/>
      <c r="C10" s="38"/>
      <c r="D10" s="38"/>
      <c r="E10" s="10"/>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row>
    <row r="11" spans="1:33" ht="18.75" customHeight="1">
      <c r="B11" s="12" t="s">
        <v>146</v>
      </c>
    </row>
    <row r="12" spans="1:33" ht="26.25" customHeight="1">
      <c r="A12" s="333" t="s">
        <v>0</v>
      </c>
      <c r="B12" s="334"/>
      <c r="C12" s="333" t="s">
        <v>133</v>
      </c>
      <c r="D12" s="335"/>
      <c r="E12" s="37" t="s">
        <v>131</v>
      </c>
      <c r="F12" s="337" t="s">
        <v>182</v>
      </c>
      <c r="G12" s="338"/>
    </row>
    <row r="13" spans="1:33" ht="33" customHeight="1">
      <c r="A13" s="319" t="s">
        <v>9</v>
      </c>
      <c r="B13" s="320"/>
      <c r="C13" s="321">
        <v>320000</v>
      </c>
      <c r="D13" s="322"/>
      <c r="E13" s="35">
        <f>C13/$C$28</f>
        <v>0.44506258692628653</v>
      </c>
      <c r="F13" s="313" t="s">
        <v>187</v>
      </c>
      <c r="G13" s="312"/>
    </row>
    <row r="14" spans="1:33" ht="33" customHeight="1">
      <c r="A14" s="319" t="s">
        <v>10</v>
      </c>
      <c r="B14" s="320"/>
      <c r="C14" s="321">
        <v>5000</v>
      </c>
      <c r="D14" s="322"/>
      <c r="E14" s="35">
        <f t="shared" ref="E14:E27" si="0">C14/$C$28</f>
        <v>6.954102920723227E-3</v>
      </c>
      <c r="F14" s="311" t="s">
        <v>188</v>
      </c>
      <c r="G14" s="312"/>
    </row>
    <row r="15" spans="1:33" ht="33" customHeight="1">
      <c r="A15" s="319" t="s">
        <v>11</v>
      </c>
      <c r="B15" s="320"/>
      <c r="C15" s="321">
        <v>250000</v>
      </c>
      <c r="D15" s="322"/>
      <c r="E15" s="35">
        <f t="shared" si="0"/>
        <v>0.34770514603616132</v>
      </c>
      <c r="F15" s="313" t="s">
        <v>415</v>
      </c>
      <c r="G15" s="314"/>
    </row>
    <row r="16" spans="1:33" ht="33" customHeight="1">
      <c r="A16" s="319" t="s">
        <v>12</v>
      </c>
      <c r="B16" s="320"/>
      <c r="C16" s="321">
        <v>6000</v>
      </c>
      <c r="D16" s="322"/>
      <c r="E16" s="35">
        <f t="shared" si="0"/>
        <v>8.3449235048678721E-3</v>
      </c>
      <c r="F16" s="311" t="s">
        <v>189</v>
      </c>
      <c r="G16" s="312"/>
    </row>
    <row r="17" spans="1:7" ht="33" customHeight="1">
      <c r="A17" s="319" t="s">
        <v>13</v>
      </c>
      <c r="B17" s="320"/>
      <c r="C17" s="321">
        <v>0</v>
      </c>
      <c r="D17" s="322"/>
      <c r="E17" s="35">
        <f t="shared" si="0"/>
        <v>0</v>
      </c>
      <c r="F17" s="311"/>
      <c r="G17" s="312"/>
    </row>
    <row r="18" spans="1:7" ht="33" customHeight="1">
      <c r="A18" s="323" t="s">
        <v>14</v>
      </c>
      <c r="B18" s="324"/>
      <c r="C18" s="321">
        <v>40000</v>
      </c>
      <c r="D18" s="322"/>
      <c r="E18" s="35">
        <f t="shared" si="0"/>
        <v>5.5632823365785816E-2</v>
      </c>
      <c r="F18" s="311" t="s">
        <v>190</v>
      </c>
      <c r="G18" s="312"/>
    </row>
    <row r="19" spans="1:7" ht="33" customHeight="1">
      <c r="A19" s="323" t="s">
        <v>15</v>
      </c>
      <c r="B19" s="324"/>
      <c r="C19" s="321">
        <v>0</v>
      </c>
      <c r="D19" s="322"/>
      <c r="E19" s="35">
        <f t="shared" si="0"/>
        <v>0</v>
      </c>
      <c r="F19" s="311"/>
      <c r="G19" s="312"/>
    </row>
    <row r="20" spans="1:7" ht="33" customHeight="1">
      <c r="A20" s="319" t="s">
        <v>16</v>
      </c>
      <c r="B20" s="320"/>
      <c r="C20" s="321">
        <v>0</v>
      </c>
      <c r="D20" s="322"/>
      <c r="E20" s="35">
        <f t="shared" si="0"/>
        <v>0</v>
      </c>
      <c r="F20" s="311"/>
      <c r="G20" s="312"/>
    </row>
    <row r="21" spans="1:7" ht="33" customHeight="1">
      <c r="A21" s="323" t="s">
        <v>17</v>
      </c>
      <c r="B21" s="324"/>
      <c r="C21" s="321">
        <v>10000</v>
      </c>
      <c r="D21" s="322"/>
      <c r="E21" s="35">
        <f t="shared" si="0"/>
        <v>1.3908205841446454E-2</v>
      </c>
      <c r="F21" s="311" t="s">
        <v>202</v>
      </c>
      <c r="G21" s="312"/>
    </row>
    <row r="22" spans="1:7" ht="33" customHeight="1">
      <c r="A22" s="319" t="s">
        <v>18</v>
      </c>
      <c r="B22" s="320"/>
      <c r="C22" s="321">
        <v>3000</v>
      </c>
      <c r="D22" s="322"/>
      <c r="E22" s="35">
        <f t="shared" si="0"/>
        <v>4.172461752433936E-3</v>
      </c>
      <c r="F22" s="311" t="s">
        <v>191</v>
      </c>
      <c r="G22" s="312"/>
    </row>
    <row r="23" spans="1:7" ht="33" customHeight="1">
      <c r="A23" s="319" t="s">
        <v>19</v>
      </c>
      <c r="B23" s="320"/>
      <c r="C23" s="321">
        <v>70000</v>
      </c>
      <c r="D23" s="322"/>
      <c r="E23" s="35">
        <f t="shared" si="0"/>
        <v>9.7357440890125171E-2</v>
      </c>
      <c r="F23" s="311" t="s">
        <v>192</v>
      </c>
      <c r="G23" s="312"/>
    </row>
    <row r="24" spans="1:7" ht="33" customHeight="1">
      <c r="A24" s="325" t="s">
        <v>20</v>
      </c>
      <c r="B24" s="326"/>
      <c r="C24" s="321">
        <v>0</v>
      </c>
      <c r="D24" s="322"/>
      <c r="E24" s="35">
        <f t="shared" si="0"/>
        <v>0</v>
      </c>
      <c r="F24" s="311"/>
      <c r="G24" s="312"/>
    </row>
    <row r="25" spans="1:7" ht="33" customHeight="1">
      <c r="A25" s="319" t="s">
        <v>21</v>
      </c>
      <c r="B25" s="320"/>
      <c r="C25" s="321">
        <v>15000</v>
      </c>
      <c r="D25" s="322"/>
      <c r="E25" s="35">
        <f t="shared" si="0"/>
        <v>2.0862308762169681E-2</v>
      </c>
      <c r="F25" s="311" t="s">
        <v>416</v>
      </c>
      <c r="G25" s="312"/>
    </row>
    <row r="26" spans="1:7" ht="33" customHeight="1">
      <c r="A26" s="323" t="s">
        <v>22</v>
      </c>
      <c r="B26" s="324"/>
      <c r="C26" s="321">
        <v>0</v>
      </c>
      <c r="D26" s="322"/>
      <c r="E26" s="35">
        <f>C26/$C$28</f>
        <v>0</v>
      </c>
      <c r="F26" s="311"/>
      <c r="G26" s="312"/>
    </row>
    <row r="27" spans="1:7" ht="33" customHeight="1">
      <c r="A27" s="319" t="s">
        <v>23</v>
      </c>
      <c r="B27" s="320"/>
      <c r="C27" s="321">
        <v>0</v>
      </c>
      <c r="D27" s="322"/>
      <c r="E27" s="35">
        <f t="shared" si="0"/>
        <v>0</v>
      </c>
      <c r="F27" s="311"/>
      <c r="G27" s="312"/>
    </row>
    <row r="28" spans="1:7" ht="33" customHeight="1">
      <c r="A28" s="315" t="s">
        <v>1</v>
      </c>
      <c r="B28" s="316"/>
      <c r="C28" s="317">
        <f>SUM(C13:D27)</f>
        <v>719000</v>
      </c>
      <c r="D28" s="318"/>
      <c r="E28" s="36">
        <f>SUM(E13:E27)</f>
        <v>0.99999999999999989</v>
      </c>
      <c r="F28" s="309"/>
      <c r="G28" s="310"/>
    </row>
    <row r="29" spans="1:7" ht="13.5" customHeight="1"/>
    <row r="31" spans="1:7">
      <c r="C31" s="22"/>
    </row>
  </sheetData>
  <mergeCells count="55">
    <mergeCell ref="A13:B13"/>
    <mergeCell ref="C13:D13"/>
    <mergeCell ref="F13:G13"/>
    <mergeCell ref="F1:G2"/>
    <mergeCell ref="A4:G5"/>
    <mergeCell ref="D8:E8"/>
    <mergeCell ref="F8:G8"/>
    <mergeCell ref="A12:B12"/>
    <mergeCell ref="C12:D12"/>
    <mergeCell ref="F12:G12"/>
    <mergeCell ref="A14:B14"/>
    <mergeCell ref="C14:D14"/>
    <mergeCell ref="F14:G14"/>
    <mergeCell ref="A15:B15"/>
    <mergeCell ref="C15:D15"/>
    <mergeCell ref="F15:G15"/>
    <mergeCell ref="A16:B16"/>
    <mergeCell ref="C16:D16"/>
    <mergeCell ref="F16:G16"/>
    <mergeCell ref="A17:B17"/>
    <mergeCell ref="C17:D17"/>
    <mergeCell ref="F17:G17"/>
    <mergeCell ref="A18:B18"/>
    <mergeCell ref="C18:D18"/>
    <mergeCell ref="F18:G18"/>
    <mergeCell ref="A19:B19"/>
    <mergeCell ref="C19:D19"/>
    <mergeCell ref="F19:G19"/>
    <mergeCell ref="A20:B20"/>
    <mergeCell ref="C20:D20"/>
    <mergeCell ref="F20:G20"/>
    <mergeCell ref="A21:B21"/>
    <mergeCell ref="C21:D21"/>
    <mergeCell ref="F21:G21"/>
    <mergeCell ref="A22:B22"/>
    <mergeCell ref="C22:D22"/>
    <mergeCell ref="F22:G22"/>
    <mergeCell ref="A23:B23"/>
    <mergeCell ref="C23:D23"/>
    <mergeCell ref="F23:G23"/>
    <mergeCell ref="A24:B24"/>
    <mergeCell ref="C24:D24"/>
    <mergeCell ref="F24:G24"/>
    <mergeCell ref="A25:B25"/>
    <mergeCell ref="C25:D25"/>
    <mergeCell ref="F25:G25"/>
    <mergeCell ref="A28:B28"/>
    <mergeCell ref="C28:D28"/>
    <mergeCell ref="F28:G28"/>
    <mergeCell ref="A26:B26"/>
    <mergeCell ref="C26:D26"/>
    <mergeCell ref="F26:G26"/>
    <mergeCell ref="A27:B27"/>
    <mergeCell ref="C27:D27"/>
    <mergeCell ref="F27:G27"/>
  </mergeCells>
  <phoneticPr fontId="24"/>
  <pageMargins left="0.78740157480314965" right="0.31496062992125984" top="0.74803149606299213" bottom="0.74803149606299213" header="0.31496062992125984" footer="0.31496062992125984"/>
  <pageSetup paperSize="9"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基本情報</vt:lpstr>
      <vt:lpstr>リスト</vt:lpstr>
      <vt:lpstr>様式１_見積書（協議会）</vt:lpstr>
      <vt:lpstr>【記入例】24Ｐ様式１_見積書（協議会）</vt:lpstr>
      <vt:lpstr>様式２_事業計画書（協議会） </vt:lpstr>
      <vt:lpstr>【記入例１】様式２_事業計画書（協議会） </vt:lpstr>
      <vt:lpstr>【記入例２】様式２_事業計画書（協議会） </vt:lpstr>
      <vt:lpstr>様式３ _科目別見積書（協議会）</vt:lpstr>
      <vt:lpstr>【記入例】様式３_科目別見積書（協議会）</vt:lpstr>
      <vt:lpstr>様式４ _新規事業計画書（協議会）</vt:lpstr>
      <vt:lpstr>【記入例】様式４ _新規事業計画書（協議会）</vt:lpstr>
      <vt:lpstr>委託料概算払請求書</vt:lpstr>
      <vt:lpstr>'【記入例】様式３_科目別見積書（協議会）'!Print_Area</vt:lpstr>
      <vt:lpstr>'【記入例】様式４ _新規事業計画書（協議会）'!Print_Area</vt:lpstr>
      <vt:lpstr>'【記入例１】様式２_事業計画書（協議会） '!Print_Area</vt:lpstr>
      <vt:lpstr>'【記入例２】様式２_事業計画書（協議会） '!Print_Area</vt:lpstr>
      <vt:lpstr>基本情報!Print_Area</vt:lpstr>
      <vt:lpstr>'様式１_見積書（協議会）'!Print_Area</vt:lpstr>
      <vt:lpstr>'様式２_事業計画書（協議会） '!Print_Area</vt:lpstr>
      <vt:lpstr>'様式３ _科目別見積書（協議会）'!Print_Area</vt:lpstr>
      <vt:lpstr>'様式４ _新規事業計画書（協議会）'!Print_Area</vt:lpstr>
      <vt:lpstr>'【記入例１】様式２_事業計画書（協議会） '!Print_Titles</vt:lpstr>
      <vt:lpstr>'【記入例２】様式２_事業計画書（協議会） '!Print_Titles</vt:lpstr>
      <vt:lpstr>'様式２_事業計画書（協議会） '!Print_Titles</vt:lpstr>
      <vt:lpstr>基準日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編集委員</dc:creator>
  <cp:lastModifiedBy>奈良市役所</cp:lastModifiedBy>
  <cp:lastPrinted>2025-04-08T00:45:02Z</cp:lastPrinted>
  <dcterms:created xsi:type="dcterms:W3CDTF">2010-08-25T03:53:44Z</dcterms:created>
  <dcterms:modified xsi:type="dcterms:W3CDTF">2025-04-18T05:01:37Z</dcterms:modified>
</cp:coreProperties>
</file>