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76378\Desktop\"/>
    </mc:Choice>
  </mc:AlternateContent>
  <workbookProtection workbookAlgorithmName="SHA-512" workbookHashValue="oBIxb0JkGWkreWqVKRJLAMS98mUgrJgNWD00y2csw0n4XdMmCm89igFoMpQhvAqObpu9Tu6VqgrPSLbdE5OLlg==" workbookSaltValue="S6WXGtXMHUZ4m819QO7Rrg==" workbookSpinCount="100000" lockStructure="1"/>
  <bookViews>
    <workbookView xWindow="-120" yWindow="-120" windowWidth="29040" windowHeight="15720" tabRatio="855"/>
  </bookViews>
  <sheets>
    <sheet name="【入力フォーム】調査世帯一覧" sheetId="73" r:id="rId1"/>
    <sheet name="【出力フォーム】調査世帯一覧" sheetId="72" r:id="rId2"/>
    <sheet name="集合住宅情報" sheetId="74" r:id="rId3"/>
  </sheets>
  <definedNames>
    <definedName name="_xlnm.Print_Area" localSheetId="1">【出力フォーム】調査世帯一覧!$A$1:$CC$540</definedName>
    <definedName name="_xlnm.Print_Titles" localSheetId="0">【入力フォーム】調査世帯一覧!$10:$12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72" l="1"/>
  <c r="AB117" i="72" s="1"/>
  <c r="CF505" i="72"/>
  <c r="CF506" i="72"/>
  <c r="CF507" i="72"/>
  <c r="CF508" i="72"/>
  <c r="CF509" i="72"/>
  <c r="CF510" i="72"/>
  <c r="CF511" i="72"/>
  <c r="CF512" i="72"/>
  <c r="CF513" i="72"/>
  <c r="CF514" i="72"/>
  <c r="CF515" i="72"/>
  <c r="CF516" i="72"/>
  <c r="CF517" i="72"/>
  <c r="CF518" i="72"/>
  <c r="CF519" i="72"/>
  <c r="CF520" i="72"/>
  <c r="CF521" i="72"/>
  <c r="CF522" i="72"/>
  <c r="CF523" i="72"/>
  <c r="CF524" i="72"/>
  <c r="CF525" i="72"/>
  <c r="CF526" i="72"/>
  <c r="CF527" i="72"/>
  <c r="CF528" i="72"/>
  <c r="CF504" i="72"/>
  <c r="CF451" i="72"/>
  <c r="CF452" i="72"/>
  <c r="CF453" i="72"/>
  <c r="CF454" i="72"/>
  <c r="CF455" i="72"/>
  <c r="CF456" i="72"/>
  <c r="CF457" i="72"/>
  <c r="CF458" i="72"/>
  <c r="CF459" i="72"/>
  <c r="CF460" i="72"/>
  <c r="CF461" i="72"/>
  <c r="CF462" i="72"/>
  <c r="CF463" i="72"/>
  <c r="CF464" i="72"/>
  <c r="CF465" i="72"/>
  <c r="CF466" i="72"/>
  <c r="CF467" i="72"/>
  <c r="CF468" i="72"/>
  <c r="CF469" i="72"/>
  <c r="CF470" i="72"/>
  <c r="CF471" i="72"/>
  <c r="CF472" i="72"/>
  <c r="CF473" i="72"/>
  <c r="CF474" i="72"/>
  <c r="CF450" i="72"/>
  <c r="CF397" i="72"/>
  <c r="CF398" i="72"/>
  <c r="CF399" i="72"/>
  <c r="CF400" i="72"/>
  <c r="CF401" i="72"/>
  <c r="CF402" i="72"/>
  <c r="CF403" i="72"/>
  <c r="CF404" i="72"/>
  <c r="CF405" i="72"/>
  <c r="CF406" i="72"/>
  <c r="CF407" i="72"/>
  <c r="CF408" i="72"/>
  <c r="CF409" i="72"/>
  <c r="CF410" i="72"/>
  <c r="CF411" i="72"/>
  <c r="CF412" i="72"/>
  <c r="CF413" i="72"/>
  <c r="CF414" i="72"/>
  <c r="CF415" i="72"/>
  <c r="CF416" i="72"/>
  <c r="CF417" i="72"/>
  <c r="CF418" i="72"/>
  <c r="CF419" i="72"/>
  <c r="CF420" i="72"/>
  <c r="CF396" i="72"/>
  <c r="CF342" i="72"/>
  <c r="CF343" i="72"/>
  <c r="CF344" i="72"/>
  <c r="CF345" i="72"/>
  <c r="CF346" i="72"/>
  <c r="CF347" i="72"/>
  <c r="CF348" i="72"/>
  <c r="CF349" i="72"/>
  <c r="CF350" i="72"/>
  <c r="CF351" i="72"/>
  <c r="CF352" i="72"/>
  <c r="CF353" i="72"/>
  <c r="CF354" i="72"/>
  <c r="CF355" i="72"/>
  <c r="CF356" i="72"/>
  <c r="CF357" i="72"/>
  <c r="CF358" i="72"/>
  <c r="CF359" i="72"/>
  <c r="CF360" i="72"/>
  <c r="CF361" i="72"/>
  <c r="CF362" i="72"/>
  <c r="CF363" i="72"/>
  <c r="CF364" i="72"/>
  <c r="CF365" i="72"/>
  <c r="CF366" i="72"/>
  <c r="CF289" i="72"/>
  <c r="CF290" i="72"/>
  <c r="CF291" i="72"/>
  <c r="CF292" i="72"/>
  <c r="CF293" i="72"/>
  <c r="CF294" i="72"/>
  <c r="CF295" i="72"/>
  <c r="CF296" i="72"/>
  <c r="CF297" i="72"/>
  <c r="CF298" i="72"/>
  <c r="CF299" i="72"/>
  <c r="CF300" i="72"/>
  <c r="CF301" i="72"/>
  <c r="CF302" i="72"/>
  <c r="CF303" i="72"/>
  <c r="CF304" i="72"/>
  <c r="CF305" i="72"/>
  <c r="CF306" i="72"/>
  <c r="CF307" i="72"/>
  <c r="CF308" i="72"/>
  <c r="CF309" i="72"/>
  <c r="CF310" i="72"/>
  <c r="CF311" i="72"/>
  <c r="CF312" i="72"/>
  <c r="CF288" i="72"/>
  <c r="CF235" i="72"/>
  <c r="CF236" i="72"/>
  <c r="CF237" i="72"/>
  <c r="CF238" i="72"/>
  <c r="CF239" i="72"/>
  <c r="CF240" i="72"/>
  <c r="CF241" i="72"/>
  <c r="CF242" i="72"/>
  <c r="CF243" i="72"/>
  <c r="CF244" i="72"/>
  <c r="CF245" i="72"/>
  <c r="CF246" i="72"/>
  <c r="CF247" i="72"/>
  <c r="CF248" i="72"/>
  <c r="CF249" i="72"/>
  <c r="CF250" i="72"/>
  <c r="CF251" i="72"/>
  <c r="CF252" i="72"/>
  <c r="CF253" i="72"/>
  <c r="CF254" i="72"/>
  <c r="CF255" i="72"/>
  <c r="CF256" i="72"/>
  <c r="CF257" i="72"/>
  <c r="CF258" i="72"/>
  <c r="CF234" i="72"/>
  <c r="CF180" i="72"/>
  <c r="CF181" i="72"/>
  <c r="CF182" i="72"/>
  <c r="CF183" i="72"/>
  <c r="CF184" i="72"/>
  <c r="CF185" i="72"/>
  <c r="CF186" i="72"/>
  <c r="CF187" i="72"/>
  <c r="CF188" i="72"/>
  <c r="CF189" i="72"/>
  <c r="CF190" i="72"/>
  <c r="CF191" i="72"/>
  <c r="CF192" i="72"/>
  <c r="CF193" i="72"/>
  <c r="CF194" i="72"/>
  <c r="CF195" i="72"/>
  <c r="CF196" i="72"/>
  <c r="CF197" i="72"/>
  <c r="CF198" i="72"/>
  <c r="CF199" i="72"/>
  <c r="CF200" i="72"/>
  <c r="CF201" i="72"/>
  <c r="CF202" i="72"/>
  <c r="CF203" i="72"/>
  <c r="CF204" i="72"/>
  <c r="CF127" i="72"/>
  <c r="CF128" i="72"/>
  <c r="CF129" i="72"/>
  <c r="CF130" i="72"/>
  <c r="CF131" i="72"/>
  <c r="CF132" i="72"/>
  <c r="CF133" i="72"/>
  <c r="CF134" i="72"/>
  <c r="CF135" i="72"/>
  <c r="CF136" i="72"/>
  <c r="CF137" i="72"/>
  <c r="CF138" i="72"/>
  <c r="CF139" i="72"/>
  <c r="CF140" i="72"/>
  <c r="CF141" i="72"/>
  <c r="CF142" i="72"/>
  <c r="CF143" i="72"/>
  <c r="CF144" i="72"/>
  <c r="CF145" i="72"/>
  <c r="CF146" i="72"/>
  <c r="CF147" i="72"/>
  <c r="CF148" i="72"/>
  <c r="CF149" i="72"/>
  <c r="CF150" i="72"/>
  <c r="CF126" i="72"/>
  <c r="CF74" i="72"/>
  <c r="CF75" i="72"/>
  <c r="CF76" i="72"/>
  <c r="CF77" i="72"/>
  <c r="CF78" i="72"/>
  <c r="CF79" i="72"/>
  <c r="CF80" i="72"/>
  <c r="CF81" i="72"/>
  <c r="CF82" i="72"/>
  <c r="CF83" i="72"/>
  <c r="CF84" i="72"/>
  <c r="CF85" i="72"/>
  <c r="CF86" i="72"/>
  <c r="CF87" i="72"/>
  <c r="CF88" i="72"/>
  <c r="CF89" i="72"/>
  <c r="CF90" i="72"/>
  <c r="CF91" i="72"/>
  <c r="CF92" i="72"/>
  <c r="CF93" i="72"/>
  <c r="CF94" i="72"/>
  <c r="CF95" i="72"/>
  <c r="CF96" i="72"/>
  <c r="CF73" i="72"/>
  <c r="CF72" i="72"/>
  <c r="CF20" i="72"/>
  <c r="CF21" i="72"/>
  <c r="CF22" i="72"/>
  <c r="CF23" i="72"/>
  <c r="CF24" i="72"/>
  <c r="CF25" i="72"/>
  <c r="CF26" i="72"/>
  <c r="CF27" i="72"/>
  <c r="CF28" i="72"/>
  <c r="CF29" i="72"/>
  <c r="CF30" i="72"/>
  <c r="CF31" i="72"/>
  <c r="CF32" i="72"/>
  <c r="CF33" i="72"/>
  <c r="CF34" i="72"/>
  <c r="CF35" i="72"/>
  <c r="CF36" i="72"/>
  <c r="CF37" i="72"/>
  <c r="CF38" i="72"/>
  <c r="CF39" i="72"/>
  <c r="CF40" i="72"/>
  <c r="CF41" i="72"/>
  <c r="CF42" i="72"/>
  <c r="CF19" i="72"/>
  <c r="K261" i="73"/>
  <c r="K262" i="73"/>
  <c r="K253" i="73"/>
  <c r="K254" i="73"/>
  <c r="K255" i="73"/>
  <c r="K256" i="73"/>
  <c r="K257" i="73"/>
  <c r="K258" i="73"/>
  <c r="K259" i="73"/>
  <c r="K260" i="73"/>
  <c r="K138" i="73"/>
  <c r="K139" i="73"/>
  <c r="K140" i="73"/>
  <c r="K141" i="73"/>
  <c r="K142" i="73"/>
  <c r="K143" i="73"/>
  <c r="K144" i="73"/>
  <c r="K145" i="73"/>
  <c r="K146" i="73"/>
  <c r="K147" i="73"/>
  <c r="K148" i="73"/>
  <c r="K149" i="73"/>
  <c r="K150" i="73"/>
  <c r="K151" i="73"/>
  <c r="K152" i="73"/>
  <c r="K153" i="73"/>
  <c r="K154" i="73"/>
  <c r="K155" i="73"/>
  <c r="K156" i="73"/>
  <c r="K157" i="73"/>
  <c r="K158" i="73"/>
  <c r="K159" i="73"/>
  <c r="K160" i="73"/>
  <c r="K161" i="73"/>
  <c r="K162" i="73"/>
  <c r="K163" i="73"/>
  <c r="K164" i="73"/>
  <c r="K165" i="73"/>
  <c r="K166" i="73"/>
  <c r="K167" i="73"/>
  <c r="K168" i="73"/>
  <c r="K169" i="73"/>
  <c r="K170" i="73"/>
  <c r="K171" i="73"/>
  <c r="K172" i="73"/>
  <c r="K173" i="73"/>
  <c r="K174" i="73"/>
  <c r="K175" i="73"/>
  <c r="K176" i="73"/>
  <c r="K177" i="73"/>
  <c r="K178" i="73"/>
  <c r="K179" i="73"/>
  <c r="K180" i="73"/>
  <c r="K181" i="73"/>
  <c r="K182" i="73"/>
  <c r="K183" i="73"/>
  <c r="K184" i="73"/>
  <c r="K185" i="73"/>
  <c r="K186" i="73"/>
  <c r="K187" i="73"/>
  <c r="K188" i="73"/>
  <c r="K189" i="73"/>
  <c r="K190" i="73"/>
  <c r="K191" i="73"/>
  <c r="K192" i="73"/>
  <c r="K193" i="73"/>
  <c r="K194" i="73"/>
  <c r="K195" i="73"/>
  <c r="K196" i="73"/>
  <c r="K197" i="73"/>
  <c r="K198" i="73"/>
  <c r="K199" i="73"/>
  <c r="K200" i="73"/>
  <c r="K201" i="73"/>
  <c r="K202" i="73"/>
  <c r="K203" i="73"/>
  <c r="K204" i="73"/>
  <c r="K205" i="73"/>
  <c r="K206" i="73"/>
  <c r="K207" i="73"/>
  <c r="K208" i="73"/>
  <c r="K209" i="73"/>
  <c r="K210" i="73"/>
  <c r="K211" i="73"/>
  <c r="K212" i="73"/>
  <c r="K213" i="73"/>
  <c r="K214" i="73"/>
  <c r="K215" i="73"/>
  <c r="K216" i="73"/>
  <c r="K217" i="73"/>
  <c r="K218" i="73"/>
  <c r="K219" i="73"/>
  <c r="K220" i="73"/>
  <c r="K221" i="73"/>
  <c r="K222" i="73"/>
  <c r="K223" i="73"/>
  <c r="K224" i="73"/>
  <c r="K225" i="73"/>
  <c r="K226" i="73"/>
  <c r="K227" i="73"/>
  <c r="K228" i="73"/>
  <c r="K229" i="73"/>
  <c r="K230" i="73"/>
  <c r="K231" i="73"/>
  <c r="K232" i="73"/>
  <c r="K233" i="73"/>
  <c r="K234" i="73"/>
  <c r="K235" i="73"/>
  <c r="K236" i="73"/>
  <c r="K237" i="73"/>
  <c r="K238" i="73"/>
  <c r="K239" i="73"/>
  <c r="K240" i="73"/>
  <c r="K241" i="73"/>
  <c r="K242" i="73"/>
  <c r="K243" i="73"/>
  <c r="K244" i="73"/>
  <c r="K245" i="73"/>
  <c r="K246" i="73"/>
  <c r="K247" i="73"/>
  <c r="K248" i="73"/>
  <c r="K249" i="73"/>
  <c r="K250" i="73"/>
  <c r="K251" i="73"/>
  <c r="K252" i="73"/>
  <c r="BV425" i="72"/>
  <c r="BL4" i="72"/>
  <c r="BL58" i="72" s="1"/>
  <c r="BL382" i="72"/>
  <c r="BL2" i="72"/>
  <c r="BL326" i="72" s="1"/>
  <c r="BL380" i="72"/>
  <c r="Q9" i="72"/>
  <c r="Q495" i="72" s="1"/>
  <c r="Q225" i="72"/>
  <c r="J9" i="72"/>
  <c r="J279" i="72" s="1"/>
  <c r="B9" i="72"/>
  <c r="B387" i="72" s="1"/>
  <c r="BV47" i="72"/>
  <c r="BV263" i="72"/>
  <c r="BX64" i="72"/>
  <c r="BX118" i="72"/>
  <c r="BX172" i="72"/>
  <c r="BX226" i="72"/>
  <c r="BX280" i="72"/>
  <c r="BX334" i="72"/>
  <c r="BX388" i="72"/>
  <c r="BX442" i="72"/>
  <c r="BX496" i="72"/>
  <c r="BK9" i="72"/>
  <c r="BK387" i="72" s="1"/>
  <c r="BH9" i="72"/>
  <c r="BH117" i="72" s="1"/>
  <c r="BD9" i="72"/>
  <c r="BD495" i="72" s="1"/>
  <c r="BD225" i="72"/>
  <c r="AZ9" i="72"/>
  <c r="AZ387" i="72" s="1"/>
  <c r="AZ171" i="72"/>
  <c r="AW9" i="72"/>
  <c r="AW387" i="72" s="1"/>
  <c r="AW63" i="72"/>
  <c r="AT9" i="72"/>
  <c r="AT333" i="72" s="1"/>
  <c r="AT63" i="72"/>
  <c r="AQ9" i="72"/>
  <c r="AQ63" i="72" s="1"/>
  <c r="K137" i="73"/>
  <c r="K136" i="73"/>
  <c r="K135" i="73"/>
  <c r="K134" i="73"/>
  <c r="K133" i="73"/>
  <c r="K132" i="73"/>
  <c r="K131" i="73"/>
  <c r="K130" i="73"/>
  <c r="K129" i="73"/>
  <c r="K128" i="73"/>
  <c r="K127" i="73"/>
  <c r="K126" i="73"/>
  <c r="K125" i="73"/>
  <c r="K124" i="73"/>
  <c r="K123" i="73"/>
  <c r="K122" i="73"/>
  <c r="K121" i="73"/>
  <c r="K120" i="73"/>
  <c r="K119" i="73"/>
  <c r="K118" i="73"/>
  <c r="K117" i="73"/>
  <c r="K116" i="73"/>
  <c r="K115" i="73"/>
  <c r="K114" i="73"/>
  <c r="K113" i="73"/>
  <c r="K112" i="73"/>
  <c r="K111" i="73"/>
  <c r="K110" i="73"/>
  <c r="K109" i="73"/>
  <c r="K108" i="73"/>
  <c r="K107" i="73"/>
  <c r="K106" i="73"/>
  <c r="K105" i="73"/>
  <c r="K104" i="73"/>
  <c r="K103" i="73"/>
  <c r="K102" i="73"/>
  <c r="K101" i="73"/>
  <c r="K100" i="73"/>
  <c r="K99" i="73"/>
  <c r="K98" i="73"/>
  <c r="K97" i="73"/>
  <c r="K96" i="73"/>
  <c r="K95" i="73"/>
  <c r="K94" i="73"/>
  <c r="K93" i="73"/>
  <c r="K92" i="73"/>
  <c r="K91" i="73"/>
  <c r="K90" i="73"/>
  <c r="K89" i="73"/>
  <c r="K88" i="73"/>
  <c r="K87" i="73"/>
  <c r="K86" i="73"/>
  <c r="K85" i="73"/>
  <c r="K84" i="73"/>
  <c r="K83" i="73"/>
  <c r="K82" i="73"/>
  <c r="K81" i="73"/>
  <c r="K80" i="73"/>
  <c r="K79" i="73"/>
  <c r="K78" i="73"/>
  <c r="K77" i="73"/>
  <c r="K76" i="73"/>
  <c r="K75" i="73"/>
  <c r="K74" i="73"/>
  <c r="K73" i="73"/>
  <c r="K72" i="73"/>
  <c r="K71" i="73"/>
  <c r="K70" i="73"/>
  <c r="K69" i="73"/>
  <c r="K68" i="73"/>
  <c r="K67" i="73"/>
  <c r="K66" i="73"/>
  <c r="K65" i="73"/>
  <c r="K64" i="73"/>
  <c r="K63" i="73"/>
  <c r="K62" i="73"/>
  <c r="K61" i="73"/>
  <c r="K60" i="73"/>
  <c r="K59" i="73"/>
  <c r="K58" i="73"/>
  <c r="K57" i="73"/>
  <c r="K56" i="73"/>
  <c r="K55" i="73"/>
  <c r="K54" i="73"/>
  <c r="K53" i="73"/>
  <c r="K52" i="73"/>
  <c r="K51" i="73"/>
  <c r="K50" i="73"/>
  <c r="K49" i="73"/>
  <c r="K48" i="73"/>
  <c r="K47" i="73"/>
  <c r="K46" i="73"/>
  <c r="K45" i="73"/>
  <c r="K44" i="73"/>
  <c r="K43" i="73"/>
  <c r="K42" i="73"/>
  <c r="K41" i="73"/>
  <c r="K40" i="73"/>
  <c r="K39" i="73"/>
  <c r="K38" i="73"/>
  <c r="K37" i="73"/>
  <c r="K36" i="73"/>
  <c r="K35" i="73"/>
  <c r="K34" i="73"/>
  <c r="K33" i="73"/>
  <c r="K32" i="73"/>
  <c r="K31" i="73"/>
  <c r="K30" i="73"/>
  <c r="K29" i="73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BD387" i="72"/>
  <c r="AW441" i="72"/>
  <c r="BL272" i="72"/>
  <c r="BD441" i="72"/>
  <c r="BH387" i="72"/>
  <c r="BL218" i="72"/>
  <c r="BL490" i="72"/>
  <c r="BL274" i="72"/>
  <c r="BK279" i="72"/>
  <c r="BK333" i="72"/>
  <c r="BK441" i="72"/>
  <c r="BK495" i="72"/>
  <c r="BV371" i="72"/>
  <c r="AZ441" i="72"/>
  <c r="BD171" i="72"/>
  <c r="BD333" i="72"/>
  <c r="BV317" i="72"/>
  <c r="AZ279" i="72"/>
  <c r="AZ495" i="72"/>
  <c r="BD279" i="72"/>
  <c r="BV479" i="72"/>
  <c r="BV533" i="72"/>
  <c r="BK225" i="72"/>
  <c r="BK63" i="72"/>
  <c r="AB171" i="72"/>
  <c r="BK171" i="72"/>
  <c r="BD117" i="72"/>
  <c r="BH171" i="72"/>
  <c r="BD63" i="72"/>
  <c r="BH63" i="72"/>
  <c r="AZ63" i="72"/>
  <c r="AT225" i="72"/>
  <c r="AQ117" i="72"/>
  <c r="BV101" i="72"/>
  <c r="BV155" i="72"/>
  <c r="BV209" i="72"/>
  <c r="AB387" i="72" l="1"/>
  <c r="AB441" i="72"/>
  <c r="AB225" i="72"/>
  <c r="AB495" i="72"/>
  <c r="AB279" i="72"/>
  <c r="AB333" i="72"/>
  <c r="AB63" i="72"/>
  <c r="J495" i="72"/>
  <c r="B63" i="72"/>
  <c r="B333" i="72"/>
  <c r="B495" i="72"/>
  <c r="B225" i="72"/>
  <c r="B441" i="72"/>
  <c r="B171" i="72"/>
  <c r="B279" i="72"/>
  <c r="B117" i="72"/>
  <c r="AQ171" i="72"/>
  <c r="AQ225" i="72"/>
  <c r="Q279" i="72"/>
  <c r="AQ333" i="72"/>
  <c r="BL164" i="72"/>
  <c r="BL110" i="72"/>
  <c r="AT279" i="72"/>
  <c r="AQ495" i="72"/>
  <c r="AW171" i="72"/>
  <c r="J171" i="72"/>
  <c r="AZ333" i="72"/>
  <c r="BK117" i="72"/>
  <c r="BH441" i="72"/>
  <c r="AQ387" i="72"/>
  <c r="AZ117" i="72"/>
  <c r="AQ441" i="72"/>
  <c r="AQ279" i="72"/>
  <c r="BH333" i="72"/>
  <c r="BH279" i="72"/>
  <c r="BL166" i="72"/>
  <c r="J117" i="72"/>
  <c r="J387" i="72"/>
  <c r="J63" i="72"/>
  <c r="J441" i="72"/>
  <c r="Q171" i="72"/>
  <c r="AT387" i="72"/>
  <c r="Q387" i="72"/>
  <c r="Q333" i="72"/>
  <c r="J225" i="72"/>
  <c r="Q117" i="72"/>
  <c r="AW117" i="72"/>
  <c r="BL56" i="72"/>
  <c r="Q63" i="72"/>
  <c r="AW495" i="72"/>
  <c r="AZ225" i="72"/>
  <c r="Q441" i="72"/>
  <c r="AT117" i="72"/>
  <c r="AT441" i="72"/>
  <c r="BL436" i="72"/>
  <c r="AT171" i="72"/>
  <c r="AW333" i="72"/>
  <c r="BL328" i="72"/>
  <c r="AW225" i="72"/>
  <c r="AW279" i="72"/>
  <c r="BL220" i="72"/>
  <c r="BH495" i="72"/>
  <c r="BL112" i="72"/>
  <c r="AT495" i="72"/>
  <c r="J333" i="72"/>
  <c r="BL434" i="72"/>
  <c r="BH225" i="72"/>
  <c r="BL488" i="72"/>
  <c r="AP351" i="72" a="1"/>
  <c r="AP36" i="72" a="1"/>
  <c r="AP251" i="72" a="1"/>
  <c r="B133" i="72" a="1"/>
  <c r="AP366" i="72" a="1"/>
  <c r="B465" i="72" a="1"/>
  <c r="AR22" i="72" a="1"/>
  <c r="AP135" i="72" a="1"/>
  <c r="E347" i="72" a="1"/>
  <c r="AT134" i="72" a="1"/>
  <c r="AT236" i="72" a="1"/>
  <c r="AR457" i="72" a="1"/>
  <c r="AN204" i="72" a="1"/>
  <c r="AN505" i="72" a="1"/>
  <c r="O93" i="72" a="1"/>
  <c r="AY242" i="72" a="1"/>
  <c r="AY34" i="72" a="1"/>
  <c r="B128" i="72" a="1"/>
  <c r="B297" i="72" a="1"/>
  <c r="AY193" i="72" a="1"/>
  <c r="AT506" i="72" a="1"/>
  <c r="W202" i="72" a="1"/>
  <c r="AT80" i="72" a="1"/>
  <c r="W31" i="72" a="1"/>
  <c r="O415" i="72" a="1"/>
  <c r="AR95" i="72" a="1"/>
  <c r="E143" i="72" a="1"/>
  <c r="AR311" i="72" a="1"/>
  <c r="AP397" i="72" a="1"/>
  <c r="B464" i="72" a="1"/>
  <c r="W238" i="72" a="1"/>
  <c r="E130" i="72" a="1"/>
  <c r="B415" i="72" a="1"/>
  <c r="W37" i="72" a="1"/>
  <c r="W528" i="72" a="1"/>
  <c r="AY356" i="72" a="1"/>
  <c r="W28" i="72" a="1"/>
  <c r="O450" i="72" a="1"/>
  <c r="AT36" i="72" a="1"/>
  <c r="W188" i="72" a="1"/>
  <c r="AY139" i="72" a="1"/>
  <c r="W396" i="72" a="1"/>
  <c r="B239" i="72" a="1"/>
  <c r="AP295" i="72" a="1"/>
  <c r="W463" i="72" a="1"/>
  <c r="E352" i="72" a="1"/>
  <c r="B37" i="72" a="1"/>
  <c r="B409" i="72" a="1"/>
  <c r="AY419" i="72" a="1"/>
  <c r="B42" i="72" a="1"/>
  <c r="AT510" i="72" a="1"/>
  <c r="B190" i="72" a="1"/>
  <c r="AP504" i="72" a="1"/>
  <c r="AN85" i="72" a="1"/>
  <c r="E253" i="72" a="1"/>
  <c r="AR363" i="72" a="1"/>
  <c r="B243" i="72" a="1"/>
  <c r="AN415" i="72" a="1"/>
  <c r="AN398" i="72" a="1"/>
  <c r="B517" i="72" a="1"/>
  <c r="AP245" i="72" a="1"/>
  <c r="AT357" i="72" a="1"/>
  <c r="AP18" i="72" a="1"/>
  <c r="W453" i="72" a="1"/>
  <c r="W194" i="72" a="1"/>
  <c r="AY33" i="72" a="1"/>
  <c r="E473" i="72" a="1"/>
  <c r="AN89" i="72" a="1"/>
  <c r="AN418" i="72" a="1"/>
  <c r="AP516" i="72" a="1"/>
  <c r="E138" i="72" a="1"/>
  <c r="W507" i="72" a="1"/>
  <c r="AT461" i="72" a="1"/>
  <c r="AY240" i="72" a="1"/>
  <c r="O291" i="72" a="1"/>
  <c r="AN93" i="72" a="1"/>
  <c r="E96" i="72" a="1"/>
  <c r="AT308" i="72" a="1"/>
  <c r="O299" i="72" a="1"/>
  <c r="AR76" i="72" a="1"/>
  <c r="AT412" i="72" a="1"/>
  <c r="AN80" i="72" a="1"/>
  <c r="AN289" i="72" a="1"/>
  <c r="AT470" i="72" a="1"/>
  <c r="AP298" i="72" a="1"/>
  <c r="AR203" i="72" a="1"/>
  <c r="W291" i="72" a="1"/>
  <c r="AY200" i="72" a="1"/>
  <c r="AR72" i="72" a="1"/>
  <c r="W248" i="72" a="1"/>
  <c r="O190" i="72" a="1"/>
  <c r="AR353" i="72" a="1"/>
  <c r="AN294" i="72" a="1"/>
  <c r="AN401" i="72" a="1"/>
  <c r="W192" i="72" a="1"/>
  <c r="AN142" i="72" a="1"/>
  <c r="E504" i="72" a="1"/>
  <c r="AR398" i="72" a="1"/>
  <c r="O412" i="72" a="1"/>
  <c r="AN416" i="72" a="1"/>
  <c r="AP181" i="72" a="1"/>
  <c r="AY415" i="72" a="1"/>
  <c r="E363" i="72" a="1"/>
  <c r="B203" i="72" a="1"/>
  <c r="W365" i="72" a="1"/>
  <c r="AT521" i="72" a="1"/>
  <c r="O522" i="72" a="1"/>
  <c r="AT79" i="72" a="1"/>
  <c r="AT307" i="72" a="1"/>
  <c r="AT289" i="72" a="1"/>
  <c r="E288" i="72" a="1"/>
  <c r="AR523" i="72" a="1"/>
  <c r="W145" i="72" a="1"/>
  <c r="E34" i="72" a="1"/>
  <c r="AP350" i="72" a="1"/>
  <c r="AR415" i="72" a="1"/>
  <c r="W508" i="72" a="1"/>
  <c r="W148" i="72" a="1"/>
  <c r="AT78" i="72" a="1"/>
  <c r="AP127" i="72" a="1"/>
  <c r="AP519" i="72" a="1"/>
  <c r="W455" i="72" a="1"/>
  <c r="E78" i="72" a="1"/>
  <c r="AY94" i="72" a="1"/>
  <c r="W360" i="72" a="1"/>
  <c r="E145" i="72" a="1"/>
  <c r="AT129" i="72" a="1"/>
  <c r="AR94" i="72" a="1"/>
  <c r="W521" i="72" a="1"/>
  <c r="AT342" i="72" a="1"/>
  <c r="B28" i="72" a="1"/>
  <c r="O83" i="72" a="1"/>
  <c r="W38" i="72" a="1"/>
  <c r="AR82" i="72" a="1"/>
  <c r="B508" i="72" a="1"/>
  <c r="AN84" i="72" a="1"/>
  <c r="AN27" i="72" a="1"/>
  <c r="O127" i="72" a="1"/>
  <c r="E237" i="72" a="1"/>
  <c r="AN420" i="72" a="1"/>
  <c r="O507" i="72" a="1"/>
  <c r="AN144" i="72" a="1"/>
  <c r="AN406" i="72" a="1"/>
  <c r="AY360" i="72" a="1"/>
  <c r="AY128" i="72" a="1"/>
  <c r="O344" i="72" a="1"/>
  <c r="B350" i="72" a="1"/>
  <c r="W79" i="72" a="1"/>
  <c r="AP130" i="72" a="1"/>
  <c r="E133" i="72" a="1"/>
  <c r="AN403" i="72" a="1"/>
  <c r="E301" i="72" a="1"/>
  <c r="AY457" i="72" a="1"/>
  <c r="AN308" i="72" a="1"/>
  <c r="B137" i="72" a="1"/>
  <c r="AY460" i="72" a="1"/>
  <c r="AY142" i="72" a="1"/>
  <c r="AN33" i="72" a="1"/>
  <c r="O466" i="72" a="1"/>
  <c r="E519" i="72" a="1"/>
  <c r="AN405" i="72" a="1"/>
  <c r="AP345" i="72" a="1"/>
  <c r="B469" i="72" a="1"/>
  <c r="AY304" i="72" a="1"/>
  <c r="E397" i="72" a="1"/>
  <c r="W292" i="72" a="1"/>
  <c r="O471" i="72" a="1"/>
  <c r="W462" i="72" a="1"/>
  <c r="AT39" i="72" a="1"/>
  <c r="AT296" i="72" a="1"/>
  <c r="B236" i="72" a="1"/>
  <c r="AP362" i="72" a="1"/>
  <c r="AP26" i="72" a="1"/>
  <c r="O148" i="72" a="1"/>
  <c r="AT464" i="72" a="1"/>
  <c r="E93" i="72" a="1"/>
  <c r="W139" i="72" a="1"/>
  <c r="AP90" i="72" a="1"/>
  <c r="W523" i="72" a="1"/>
  <c r="B513" i="72" a="1"/>
  <c r="AN189" i="72" a="1"/>
  <c r="AN41" i="72" a="1"/>
  <c r="E451" i="72" a="1"/>
  <c r="E474" i="72" a="1"/>
  <c r="AN247" i="72" a="1"/>
  <c r="B311" i="72" a="1"/>
  <c r="B348" i="72" a="1"/>
  <c r="AR189" i="72" a="1"/>
  <c r="AT136" i="72" a="1"/>
  <c r="AR451" i="72" a="1"/>
  <c r="AN526" i="72" a="1"/>
  <c r="O508" i="72" a="1"/>
  <c r="AN528" i="72" a="1"/>
  <c r="AR362" i="72" a="1"/>
  <c r="AR514" i="72" a="1"/>
  <c r="AY96" i="72" a="1"/>
  <c r="AT505" i="72" a="1"/>
  <c r="AN183" i="72" a="1"/>
  <c r="W472" i="72" a="1"/>
  <c r="AP38" i="72" a="1"/>
  <c r="AP407" i="72" a="1"/>
  <c r="B134" i="72" a="1"/>
  <c r="AR365" i="72" a="1"/>
  <c r="W293" i="72" a="1"/>
  <c r="AY295" i="72" a="1"/>
  <c r="AR252" i="72" a="1"/>
  <c r="E251" i="72" a="1"/>
  <c r="AN509" i="72" a="1"/>
  <c r="AP356" i="72" a="1"/>
  <c r="AR396" i="72" a="1"/>
  <c r="AT473" i="72" a="1"/>
  <c r="E150" i="72" a="1"/>
  <c r="E94" i="72" a="1"/>
  <c r="E362" i="72" a="1"/>
  <c r="B250" i="72" a="1"/>
  <c r="AT351" i="72" a="1"/>
  <c r="W515" i="72" a="1"/>
  <c r="W199" i="72" a="1"/>
  <c r="AN83" i="72" a="1"/>
  <c r="AN237" i="72" a="1"/>
  <c r="O309" i="72" a="1"/>
  <c r="AY288" i="72" a="1"/>
  <c r="AY254" i="72" a="1"/>
  <c r="AY80" i="72" a="1"/>
  <c r="AN362" i="72" a="1"/>
  <c r="AN76" i="72" a="1"/>
  <c r="AY78" i="72" a="1"/>
  <c r="AN407" i="72" a="1"/>
  <c r="AN292" i="72" a="1"/>
  <c r="AT130" i="72" a="1"/>
  <c r="AR306" i="72" a="1"/>
  <c r="E19" i="72" a="1"/>
  <c r="AT40" i="72" a="1"/>
  <c r="W398" i="72" a="1"/>
  <c r="AP352" i="72" a="1"/>
  <c r="AR40" i="72" a="1"/>
  <c r="W138" i="72" a="1"/>
  <c r="AP292" i="72" a="1"/>
  <c r="AN301" i="72" a="1"/>
  <c r="AP458" i="72" a="1"/>
  <c r="AR310" i="72" a="1"/>
  <c r="B189" i="72" a="1"/>
  <c r="E203" i="72" a="1"/>
  <c r="AP468" i="72" a="1"/>
  <c r="B291" i="72" a="1"/>
  <c r="AN465" i="72" a="1"/>
  <c r="AR236" i="72" a="1"/>
  <c r="AN463" i="72" a="1"/>
  <c r="AN525" i="72" a="1"/>
  <c r="W451" i="72" a="1"/>
  <c r="AT84" i="72" a="1"/>
  <c r="AR84" i="72" a="1"/>
  <c r="AT96" i="72" a="1"/>
  <c r="W250" i="72" a="1"/>
  <c r="AT182" i="72" a="1"/>
  <c r="O180" i="72" a="1"/>
  <c r="O84" i="72" a="1"/>
  <c r="AN96" i="72" a="1"/>
  <c r="AN139" i="72" a="1"/>
  <c r="O525" i="72" a="1"/>
  <c r="B82" i="72" a="1"/>
  <c r="AY130" i="72" a="1"/>
  <c r="O345" i="72" a="1"/>
  <c r="B310" i="72" a="1"/>
  <c r="AY298" i="72" a="1"/>
  <c r="AT27" i="72" a="1"/>
  <c r="B24" i="72" a="1"/>
  <c r="E507" i="72" a="1"/>
  <c r="AT511" i="72" a="1"/>
  <c r="O343" i="72" a="1"/>
  <c r="O407" i="72" a="1"/>
  <c r="B30" i="72" a="1"/>
  <c r="AT42" i="72" a="1"/>
  <c r="O514" i="72" a="1"/>
  <c r="AR85" i="72" a="1"/>
  <c r="O94" i="72" a="1"/>
  <c r="B73" i="72" a="1"/>
  <c r="AT244" i="72" a="1"/>
  <c r="O513" i="72" a="1"/>
  <c r="AR308" i="72" a="1"/>
  <c r="AN129" i="72" a="1"/>
  <c r="AY349" i="72" a="1"/>
  <c r="B93" i="72" a="1"/>
  <c r="O509" i="72" a="1"/>
  <c r="AR460" i="72" a="1"/>
  <c r="B127" i="72" a="1"/>
  <c r="W75" i="72" a="1"/>
  <c r="AN363" i="72" a="1"/>
  <c r="W296" i="72" a="1"/>
  <c r="E346" i="72" a="1"/>
  <c r="B191" i="72" a="1"/>
  <c r="E521" i="72" a="1"/>
  <c r="AT149" i="72" a="1"/>
  <c r="AP419" i="72" a="1"/>
  <c r="AP412" i="72" a="1"/>
  <c r="AN364" i="72" a="1"/>
  <c r="AY195" i="72" a="1"/>
  <c r="O183" i="72" a="1"/>
  <c r="AY508" i="72" a="1"/>
  <c r="AR183" i="72" a="1"/>
  <c r="W78" i="72" a="1"/>
  <c r="AN309" i="72" a="1"/>
  <c r="AR295" i="72" a="1"/>
  <c r="B19" i="72" a="1"/>
  <c r="AP92" i="72" a="1"/>
  <c r="AN200" i="72" a="1"/>
  <c r="AT191" i="72" a="1"/>
  <c r="O236" i="72" a="1"/>
  <c r="AN473" i="72" a="1"/>
  <c r="AY353" i="72" a="1"/>
  <c r="AP312" i="72" a="1"/>
  <c r="AN191" i="72" a="1"/>
  <c r="O349" i="72" a="1"/>
  <c r="AT75" i="72" a="1"/>
  <c r="AP89" i="72" a="1"/>
  <c r="W308" i="72" a="1"/>
  <c r="W468" i="72" a="1"/>
  <c r="AP299" i="72" a="1"/>
  <c r="E462" i="72" a="1"/>
  <c r="AY191" i="72" a="1"/>
  <c r="E460" i="72" a="1"/>
  <c r="E399" i="72" a="1"/>
  <c r="AP138" i="72" a="1"/>
  <c r="AY396" i="72" a="1"/>
  <c r="AY149" i="72" a="1"/>
  <c r="O142" i="72" a="1"/>
  <c r="AY307" i="72" a="1"/>
  <c r="AR145" i="72" a="1"/>
  <c r="AY72" i="72" a="1"/>
  <c r="AR417" i="72" a="1"/>
  <c r="AP399" i="72" a="1"/>
  <c r="AY129" i="72" a="1"/>
  <c r="O192" i="72" a="1"/>
  <c r="AT416" i="72" a="1"/>
  <c r="B249" i="72" a="1"/>
  <c r="E189" i="72" a="1"/>
  <c r="AY24" i="72" a="1"/>
  <c r="AP400" i="72" a="1"/>
  <c r="AT366" i="72" a="1"/>
  <c r="AT474" i="72" a="1"/>
  <c r="AY520" i="72" a="1"/>
  <c r="O397" i="72" a="1"/>
  <c r="E402" i="72" a="1"/>
  <c r="AY19" i="72" a="1"/>
  <c r="B468" i="72" a="1"/>
  <c r="B195" i="72" a="1"/>
  <c r="AT398" i="72" a="1"/>
  <c r="O420" i="72" a="1"/>
  <c r="W408" i="72" a="1"/>
  <c r="AR235" i="72" a="1"/>
  <c r="E513" i="72" a="1"/>
  <c r="E296" i="72" a="1"/>
  <c r="AP413" i="72" a="1"/>
  <c r="AY463" i="72" a="1"/>
  <c r="AN195" i="72" a="1"/>
  <c r="E29" i="72" a="1"/>
  <c r="AP84" i="72" a="1"/>
  <c r="AN343" i="72" a="1"/>
  <c r="E254" i="72" a="1"/>
  <c r="O469" i="72" a="1"/>
  <c r="AN409" i="72" a="1"/>
  <c r="AN73" i="72" a="1"/>
  <c r="O410" i="72" a="1"/>
  <c r="AR134" i="72" a="1"/>
  <c r="O19" i="72" a="1"/>
  <c r="AN26" i="72" a="1"/>
  <c r="E27" i="72" a="1"/>
  <c r="E146" i="72" a="1"/>
  <c r="E18" i="72" a="1"/>
  <c r="AT290" i="72" a="1"/>
  <c r="B141" i="72" a="1"/>
  <c r="AR517" i="72" a="1"/>
  <c r="AT356" i="72" a="1"/>
  <c r="W240" i="72" a="1"/>
  <c r="B405" i="72" a="1"/>
  <c r="W83" i="72" a="1"/>
  <c r="AY18" i="72" a="1"/>
  <c r="AP344" i="72" a="1"/>
  <c r="AR413" i="72" a="1"/>
  <c r="W345" i="72" a="1"/>
  <c r="E467" i="72" a="1"/>
  <c r="W306" i="72" a="1"/>
  <c r="AN199" i="72" a="1"/>
  <c r="O134" i="72" a="1"/>
  <c r="W459" i="72" a="1"/>
  <c r="AN258" i="72" a="1"/>
  <c r="AP450" i="72" a="1"/>
  <c r="AN408" i="72" a="1"/>
  <c r="O251" i="72" a="1"/>
  <c r="AP202" i="72" a="1"/>
  <c r="AT514" i="72" a="1"/>
  <c r="E359" i="72" a="1"/>
  <c r="AP469" i="72" a="1"/>
  <c r="AP249" i="72" a="1"/>
  <c r="B92" i="72" a="1"/>
  <c r="E516" i="72" a="1"/>
  <c r="AY418" i="72" a="1"/>
  <c r="AP149" i="72" a="1"/>
  <c r="AY405" i="72" a="1"/>
  <c r="E181" i="72" a="1"/>
  <c r="AY454" i="72" a="1"/>
  <c r="AT239" i="72" a="1"/>
  <c r="AY181" i="72" a="1"/>
  <c r="AR201" i="72" a="1"/>
  <c r="AT23" i="72" a="1"/>
  <c r="B254" i="72" a="1"/>
  <c r="W254" i="72" a="1"/>
  <c r="AT254" i="72" a="1"/>
  <c r="AY509" i="72" a="1"/>
  <c r="AT362" i="72" a="1"/>
  <c r="AN471" i="72" a="1"/>
  <c r="W21" i="72" a="1"/>
  <c r="E400" i="72" a="1"/>
  <c r="AN346" i="72" a="1"/>
  <c r="AR73" i="72" a="1"/>
  <c r="AP88" i="72" a="1"/>
  <c r="AR88" i="72" a="1"/>
  <c r="O38" i="72" a="1"/>
  <c r="E32" i="72" a="1"/>
  <c r="AN35" i="72" a="1"/>
  <c r="AT198" i="72" a="1"/>
  <c r="AT396" i="72" a="1"/>
  <c r="B84" i="72" a="1"/>
  <c r="AY31" i="72" a="1"/>
  <c r="AP358" i="72" a="1"/>
  <c r="AP363" i="72" a="1"/>
  <c r="AT516" i="72" a="1"/>
  <c r="AP25" i="72" a="1"/>
  <c r="AN459" i="72" a="1"/>
  <c r="AN135" i="72" a="1"/>
  <c r="AY347" i="72" a="1"/>
  <c r="W305" i="72" a="1"/>
  <c r="AR304" i="72" a="1"/>
  <c r="AY312" i="72" a="1"/>
  <c r="B416" i="72" a="1"/>
  <c r="AR300" i="72" a="1"/>
  <c r="B516" i="72" a="1"/>
  <c r="B186" i="72" a="1"/>
  <c r="E186" i="72" a="1"/>
  <c r="AY243" i="72" a="1"/>
  <c r="AT141" i="72" a="1"/>
  <c r="W506" i="72" a="1"/>
  <c r="E509" i="72" a="1"/>
  <c r="AR357" i="72" a="1"/>
  <c r="AP354" i="72" a="1"/>
  <c r="AR28" i="72" a="1"/>
  <c r="B89" i="72" a="1"/>
  <c r="E79" i="72" a="1"/>
  <c r="AP23" i="72" a="1"/>
  <c r="AY131" i="72" a="1"/>
  <c r="AP184" i="72" a="1"/>
  <c r="AP28" i="72" a="1"/>
  <c r="O409" i="72" a="1"/>
  <c r="W513" i="72" a="1"/>
  <c r="E140" i="72" a="1"/>
  <c r="AT204" i="72" a="1"/>
  <c r="W80" i="72" a="1"/>
  <c r="E364" i="72" a="1"/>
  <c r="O452" i="72" a="1"/>
  <c r="AY133" i="72" a="1"/>
  <c r="AT360" i="72" a="1"/>
  <c r="AN194" i="72" a="1"/>
  <c r="B126" i="72" a="1"/>
  <c r="W134" i="72" a="1"/>
  <c r="AT190" i="72" a="1"/>
  <c r="AP93" i="72" a="1"/>
  <c r="AN345" i="72" a="1"/>
  <c r="AR453" i="72" a="1"/>
  <c r="B200" i="72" a="1"/>
  <c r="AN456" i="72" a="1"/>
  <c r="B519" i="72" a="1"/>
  <c r="O357" i="72" a="1"/>
  <c r="AP470" i="72" a="1"/>
  <c r="O398" i="72" a="1"/>
  <c r="W352" i="72" a="1"/>
  <c r="AY146" i="72" a="1"/>
  <c r="AY241" i="72" a="1"/>
  <c r="AN196" i="72" a="1"/>
  <c r="W41" i="72" a="1"/>
  <c r="AT407" i="72" a="1"/>
  <c r="E396" i="72" a="1"/>
  <c r="AN304" i="72" a="1"/>
  <c r="W466" i="72" a="1"/>
  <c r="AY413" i="72" a="1"/>
  <c r="AT408" i="72" a="1"/>
  <c r="AR181" i="72" a="1"/>
  <c r="W465" i="72" a="1"/>
  <c r="AY527" i="72" a="1"/>
  <c r="AP144" i="72" a="1"/>
  <c r="W23" i="72" a="1"/>
  <c r="E407" i="72" a="1"/>
  <c r="E128" i="72" a="1"/>
  <c r="O235" i="72" a="1"/>
  <c r="W356" i="72" a="1"/>
  <c r="AR247" i="72" a="1"/>
  <c r="W87" i="72" a="1"/>
  <c r="AY311" i="72" a="1"/>
  <c r="AY127" i="72" a="1"/>
  <c r="E450" i="72" a="1"/>
  <c r="B396" i="72" a="1"/>
  <c r="B356" i="72" a="1"/>
  <c r="AY201" i="72" a="1"/>
  <c r="B20" i="72" a="1"/>
  <c r="O195" i="72" a="1"/>
  <c r="AT144" i="72" a="1"/>
  <c r="W182" i="72" a="1"/>
  <c r="AN186" i="72" a="1"/>
  <c r="AY452" i="72" a="1"/>
  <c r="E300" i="72" a="1"/>
  <c r="AT415" i="72" a="1"/>
  <c r="W247" i="72" a="1"/>
  <c r="AN472" i="72" a="1"/>
  <c r="AN290" i="72" a="1"/>
  <c r="AT301" i="72" a="1"/>
  <c r="AP129" i="72" a="1"/>
  <c r="O249" i="72" a="1"/>
  <c r="E365" i="72" a="1"/>
  <c r="AT348" i="72" a="1"/>
  <c r="O455" i="72" a="1"/>
  <c r="AR257" i="72" a="1"/>
  <c r="W94" i="72" a="1"/>
  <c r="E250" i="72" a="1"/>
  <c r="AN361" i="72" a="1"/>
  <c r="AT358" i="72" a="1"/>
  <c r="AT251" i="72" a="1"/>
  <c r="AY186" i="72" a="1"/>
  <c r="AN253" i="72" a="1"/>
  <c r="AT26" i="72" a="1"/>
  <c r="E356" i="72" a="1"/>
  <c r="AY25" i="72" a="1"/>
  <c r="AY471" i="72" a="1"/>
  <c r="O413" i="72" a="1"/>
  <c r="AR25" i="72" a="1"/>
  <c r="W517" i="72" a="1"/>
  <c r="AR504" i="72" a="1"/>
  <c r="AN38" i="72" a="1"/>
  <c r="AY302" i="72" a="1"/>
  <c r="AP505" i="72" a="1"/>
  <c r="E355" i="72" a="1"/>
  <c r="E243" i="72" a="1"/>
  <c r="AP304" i="72" a="1"/>
  <c r="E408" i="72" a="1"/>
  <c r="AR89" i="72" a="1"/>
  <c r="AP527" i="72" a="1"/>
  <c r="AT520" i="72" a="1"/>
  <c r="AN239" i="72" a="1"/>
  <c r="AY75" i="72" a="1"/>
  <c r="E132" i="72" a="1"/>
  <c r="B83" i="72" a="1"/>
  <c r="AT241" i="72" a="1"/>
  <c r="B185" i="72" a="1"/>
  <c r="AT184" i="72" a="1"/>
  <c r="AP80" i="72" a="1"/>
  <c r="E200" i="72" a="1"/>
  <c r="AT257" i="72" a="1"/>
  <c r="E37" i="72" a="1"/>
  <c r="AP234" i="72" a="1"/>
  <c r="AT311" i="72" a="1"/>
  <c r="W197" i="72" a="1"/>
  <c r="O403" i="72" a="1"/>
  <c r="B256" i="72" a="1"/>
  <c r="E234" i="72" a="1"/>
  <c r="AY74" i="72" a="1"/>
  <c r="E293" i="72" a="1"/>
  <c r="AN249" i="72" a="1"/>
  <c r="AR75" i="72" a="1"/>
  <c r="B29" i="72" a="1"/>
  <c r="E76" i="72" a="1"/>
  <c r="E249" i="72" a="1"/>
  <c r="O418" i="72" a="1"/>
  <c r="O518" i="72" a="1"/>
  <c r="AN30" i="72" a="1"/>
  <c r="AT304" i="72" a="1"/>
  <c r="AR397" i="72" a="1"/>
  <c r="O74" i="72" a="1"/>
  <c r="O312" i="72" a="1"/>
  <c r="AN131" i="72" a="1"/>
  <c r="E291" i="72" a="1"/>
  <c r="W413" i="72" a="1"/>
  <c r="AY404" i="72" a="1"/>
  <c r="AP258" i="72" a="1"/>
  <c r="AY249" i="72" a="1"/>
  <c r="B302" i="72" a="1"/>
  <c r="AT292" i="72" a="1"/>
  <c r="AR410" i="72" a="1"/>
  <c r="E510" i="72" a="1"/>
  <c r="AT238" i="72" a="1"/>
  <c r="E187" i="72" a="1"/>
  <c r="AN288" i="72" a="1"/>
  <c r="AP525" i="72" a="1"/>
  <c r="AY237" i="72" a="1"/>
  <c r="B81" i="72" a="1"/>
  <c r="AT186" i="72" a="1"/>
  <c r="AP515" i="72" a="1"/>
  <c r="O82" i="72" a="1"/>
  <c r="AN126" i="72" a="1"/>
  <c r="O22" i="72" a="1"/>
  <c r="AN74" i="72" a="1"/>
  <c r="O458" i="72" a="1"/>
  <c r="AP257" i="72" a="1"/>
  <c r="AY239" i="72" a="1"/>
  <c r="B72" i="72" a="1"/>
  <c r="AP187" i="72" a="1"/>
  <c r="AY348" i="72" a="1"/>
  <c r="AY455" i="72" a="1"/>
  <c r="AY202" i="72" a="1"/>
  <c r="AY521" i="72" a="1"/>
  <c r="AY523" i="72" a="1"/>
  <c r="AN31" i="72" a="1"/>
  <c r="O128" i="72" a="1"/>
  <c r="W519" i="72" a="1"/>
  <c r="AP96" i="72" a="1"/>
  <c r="O361" i="72" a="1"/>
  <c r="O95" i="72" a="1"/>
  <c r="AP133" i="72" a="1"/>
  <c r="AT19" i="72" a="1"/>
  <c r="W409" i="72" a="1"/>
  <c r="AT183" i="72" a="1"/>
  <c r="AR459" i="72" a="1"/>
  <c r="AT142" i="72" a="1"/>
  <c r="AN188" i="72" a="1"/>
  <c r="O347" i="72" a="1"/>
  <c r="AR27" i="72" a="1"/>
  <c r="B143" i="72" a="1"/>
  <c r="W203" i="72" a="1"/>
  <c r="AN521" i="72" a="1"/>
  <c r="AY82" i="72" a="1"/>
  <c r="O301" i="72" a="1"/>
  <c r="O470" i="72" a="1"/>
  <c r="AN130" i="72" a="1"/>
  <c r="AY308" i="72" a="1"/>
  <c r="AY35" i="72" a="1"/>
  <c r="O42" i="72" a="1"/>
  <c r="AR312" i="72" a="1"/>
  <c r="AN455" i="72" a="1"/>
  <c r="AY300" i="72" a="1"/>
  <c r="AN81" i="72" a="1"/>
  <c r="W349" i="72" a="1"/>
  <c r="AP514" i="72" a="1"/>
  <c r="AP189" i="72" a="1"/>
  <c r="AN507" i="72" a="1"/>
  <c r="AP203" i="72" a="1"/>
  <c r="B401" i="72" a="1"/>
  <c r="O240" i="72" a="1"/>
  <c r="W258" i="72" a="1"/>
  <c r="AY126" i="72" a="1"/>
  <c r="AT451" i="72" a="1"/>
  <c r="AN356" i="72" a="1"/>
  <c r="W420" i="72" a="1"/>
  <c r="E411" i="72" a="1"/>
  <c r="AP195" i="72" a="1"/>
  <c r="AP409" i="72" a="1"/>
  <c r="W290" i="72" a="1"/>
  <c r="B139" i="72" a="1"/>
  <c r="AN520" i="72" a="1"/>
  <c r="B466" i="72" a="1"/>
  <c r="E21" i="72" a="1"/>
  <c r="O468" i="72" a="1"/>
  <c r="O244" i="72" a="1"/>
  <c r="O300" i="72" a="1"/>
  <c r="AR237" i="72" a="1"/>
  <c r="AY468" i="72" a="1"/>
  <c r="B182" i="72" a="1"/>
  <c r="AR23" i="72" a="1"/>
  <c r="B38" i="72" a="1"/>
  <c r="AR185" i="72" a="1"/>
  <c r="E361" i="72" a="1"/>
  <c r="E90" i="72" a="1"/>
  <c r="AR136" i="72" a="1"/>
  <c r="AN180" i="72" a="1"/>
  <c r="AN412" i="72" a="1"/>
  <c r="AY293" i="72" a="1"/>
  <c r="O36" i="72" a="1"/>
  <c r="AR254" i="72" a="1"/>
  <c r="O140" i="72" a="1"/>
  <c r="AP455" i="72" a="1"/>
  <c r="B473" i="72" a="1"/>
  <c r="O78" i="72" a="1"/>
  <c r="AY345" i="72" a="1"/>
  <c r="W195" i="72" a="1"/>
  <c r="E92" i="72" a="1"/>
  <c r="O358" i="72" a="1"/>
  <c r="AY343" i="72" a="1"/>
  <c r="AR455" i="72" a="1"/>
  <c r="AT458" i="72" a="1"/>
  <c r="AN254" i="72" a="1"/>
  <c r="AP94" i="72" a="1"/>
  <c r="O402" i="72" a="1"/>
  <c r="O460" i="72" a="1"/>
  <c r="AT345" i="72" a="1"/>
  <c r="AP451" i="72" a="1"/>
  <c r="AP467" i="72" a="1"/>
  <c r="AP416" i="72" a="1"/>
  <c r="AY248" i="72" a="1"/>
  <c r="B34" i="72" a="1"/>
  <c r="AP85" i="72" a="1"/>
  <c r="AY473" i="72" a="1"/>
  <c r="W405" i="72" a="1"/>
  <c r="AY410" i="72" a="1"/>
  <c r="AY27" i="72" a="1"/>
  <c r="AR248" i="72" a="1"/>
  <c r="AT92" i="72" a="1"/>
  <c r="AP128" i="72" a="1"/>
  <c r="B18" i="72" a="1"/>
  <c r="AR519" i="72" a="1"/>
  <c r="AN78" i="72" a="1"/>
  <c r="AP359" i="72" a="1"/>
  <c r="AN366" i="72" a="1"/>
  <c r="O519" i="72" a="1"/>
  <c r="AN300" i="72" a="1"/>
  <c r="E403" i="72" a="1"/>
  <c r="W399" i="72" a="1"/>
  <c r="W522" i="72" a="1"/>
  <c r="AY346" i="72" a="1"/>
  <c r="AR191" i="72" a="1"/>
  <c r="AP180" i="72" a="1"/>
  <c r="AT353" i="72" a="1"/>
  <c r="O18" i="72" a="1"/>
  <c r="AY506" i="72" a="1"/>
  <c r="AR361" i="72" a="1"/>
  <c r="AR346" i="72" a="1"/>
  <c r="AR411" i="72" a="1"/>
  <c r="O189" i="72" a="1"/>
  <c r="E311" i="72" a="1"/>
  <c r="AT199" i="72" a="1"/>
  <c r="O88" i="72" a="1"/>
  <c r="B526" i="72" a="1"/>
  <c r="AT305" i="72" a="1"/>
  <c r="E139" i="72" a="1"/>
  <c r="AP414" i="72" a="1"/>
  <c r="AR416" i="72" a="1"/>
  <c r="AT410" i="72" a="1"/>
  <c r="E299" i="72" a="1"/>
  <c r="E466" i="72" a="1"/>
  <c r="AP188" i="72" a="1"/>
  <c r="B522" i="72" a="1"/>
  <c r="B456" i="72" a="1"/>
  <c r="B196" i="72" a="1"/>
  <c r="E348" i="72" a="1"/>
  <c r="AT192" i="72" a="1"/>
  <c r="AT188" i="72" a="1"/>
  <c r="B451" i="72" a="1"/>
  <c r="B365" i="72" a="1"/>
  <c r="AN468" i="72" a="1"/>
  <c r="B78" i="72" a="1"/>
  <c r="AR463" i="72" a="1"/>
  <c r="E195" i="72" a="1"/>
  <c r="E256" i="72" a="1"/>
  <c r="AR522" i="72" a="1"/>
  <c r="B511" i="72" a="1"/>
  <c r="AP415" i="72" a="1"/>
  <c r="AT528" i="72" a="1"/>
  <c r="O186" i="72" a="1"/>
  <c r="B246" i="72" a="1"/>
  <c r="E192" i="72" a="1"/>
  <c r="AY344" i="72" a="1"/>
  <c r="B192" i="72" a="1"/>
  <c r="AN28" i="72" a="1"/>
  <c r="B361" i="72" a="1"/>
  <c r="E344" i="72" a="1"/>
  <c r="AR412" i="72" a="1"/>
  <c r="E471" i="72" a="1"/>
  <c r="O288" i="72" a="1"/>
  <c r="W416" i="72" a="1"/>
  <c r="B300" i="72" a="1"/>
  <c r="AN396" i="72" a="1"/>
  <c r="AN248" i="72" a="1"/>
  <c r="O25" i="72" a="1"/>
  <c r="AP35" i="72" a="1"/>
  <c r="W143" i="72" a="1"/>
  <c r="AT452" i="72" a="1"/>
  <c r="E409" i="72" a="1"/>
  <c r="W362" i="72" a="1"/>
  <c r="AP512" i="72" a="1"/>
  <c r="AT202" i="72" a="1"/>
  <c r="E244" i="72" a="1"/>
  <c r="B199" i="72" a="1"/>
  <c r="AY354" i="72" a="1"/>
  <c r="AR234" i="72" a="1"/>
  <c r="AY464" i="72" a="1"/>
  <c r="AR454" i="72" a="1"/>
  <c r="AR20" i="72" a="1"/>
  <c r="AY29" i="72" a="1"/>
  <c r="E82" i="72" a="1"/>
  <c r="W410" i="72" a="1"/>
  <c r="W186" i="72" a="1"/>
  <c r="E343" i="72" a="1"/>
  <c r="AP524" i="72" a="1"/>
  <c r="AR79" i="72" a="1"/>
  <c r="AN36" i="72" a="1"/>
  <c r="AY470" i="72" a="1"/>
  <c r="E180" i="72" a="1"/>
  <c r="O258" i="72" a="1"/>
  <c r="B461" i="72" a="1"/>
  <c r="AN518" i="72" a="1"/>
  <c r="AN357" i="72" a="1"/>
  <c r="E349" i="72" a="1"/>
  <c r="AR86" i="72" a="1"/>
  <c r="O253" i="72" a="1"/>
  <c r="O310" i="72" a="1"/>
  <c r="O356" i="72" a="1"/>
  <c r="AR180" i="72" a="1"/>
  <c r="AY183" i="72" a="1"/>
  <c r="O462" i="72" a="1"/>
  <c r="AP139" i="72" a="1"/>
  <c r="AP142" i="72" a="1"/>
  <c r="W505" i="72" a="1"/>
  <c r="B299" i="72" a="1"/>
  <c r="AN24" i="72" a="1"/>
  <c r="AP454" i="72" a="1"/>
  <c r="W288" i="72" a="1"/>
  <c r="AY305" i="72" a="1"/>
  <c r="E236" i="72" a="1"/>
  <c r="AR184" i="72" a="1"/>
  <c r="AN355" i="72" a="1"/>
  <c r="O75" i="72" a="1"/>
  <c r="E144" i="72" a="1"/>
  <c r="AT302" i="72" a="1"/>
  <c r="AP465" i="72" a="1"/>
  <c r="W311" i="72" a="1"/>
  <c r="AY141" i="72" a="1"/>
  <c r="AY245" i="72" a="1"/>
  <c r="AT73" i="72" a="1"/>
  <c r="AR34" i="72" a="1"/>
  <c r="AP513" i="72" a="1"/>
  <c r="AT399" i="72" a="1"/>
  <c r="E508" i="72" a="1"/>
  <c r="AT295" i="72" a="1"/>
  <c r="B462" i="72" a="1"/>
  <c r="E95" i="72" a="1"/>
  <c r="AP201" i="72" a="1"/>
  <c r="AY364" i="72" a="1"/>
  <c r="E240" i="72" a="1"/>
  <c r="AR307" i="72" a="1"/>
  <c r="O130" i="72" a="1"/>
  <c r="E197" i="72" a="1"/>
  <c r="W187" i="72" a="1"/>
  <c r="W244" i="72" a="1"/>
  <c r="AP254" i="72" a="1"/>
  <c r="O400" i="72" a="1"/>
  <c r="W403" i="72" a="1"/>
  <c r="B294" i="72" a="1"/>
  <c r="AN464" i="72" a="1"/>
  <c r="AY235" i="72" a="1"/>
  <c r="AT74" i="72" a="1"/>
  <c r="W346" i="72" a="1"/>
  <c r="O21" i="72" a="1"/>
  <c r="AT18" i="72" a="1"/>
  <c r="AR511" i="72" a="1"/>
  <c r="E357" i="72" a="1"/>
  <c r="AN187" i="72" a="1"/>
  <c r="O516" i="72" a="1"/>
  <c r="AR528" i="72" a="1"/>
  <c r="AR193" i="72" a="1"/>
  <c r="O137" i="72" a="1"/>
  <c r="AY140" i="72" a="1"/>
  <c r="AY466" i="72" a="1"/>
  <c r="AT85" i="72" a="1"/>
  <c r="AP464" i="72" a="1"/>
  <c r="B293" i="72" a="1"/>
  <c r="B234" i="72" a="1"/>
  <c r="AR244" i="72" a="1"/>
  <c r="AR19" i="72" a="1"/>
  <c r="AN303" i="72" a="1"/>
  <c r="B400" i="72" a="1"/>
  <c r="AP243" i="72" a="1"/>
  <c r="O39" i="72" a="1"/>
  <c r="AT93" i="72" a="1"/>
  <c r="AY297" i="72" a="1"/>
  <c r="AP147" i="72" a="1"/>
  <c r="E413" i="72" a="1"/>
  <c r="E458" i="72" a="1"/>
  <c r="O141" i="72" a="1"/>
  <c r="E418" i="72" a="1"/>
  <c r="W18" i="72" a="1"/>
  <c r="E456" i="72" a="1"/>
  <c r="AP301" i="72" a="1"/>
  <c r="B506" i="72" a="1"/>
  <c r="AP148" i="72" a="1"/>
  <c r="W404" i="72" a="1"/>
  <c r="AY182" i="72" a="1"/>
  <c r="W146" i="72" a="1"/>
  <c r="AP461" i="72" a="1"/>
  <c r="W467" i="72" a="1"/>
  <c r="W27" i="72" a="1"/>
  <c r="W361" i="72" a="1"/>
  <c r="AT363" i="72" a="1"/>
  <c r="E72" i="72" a="1"/>
  <c r="B452" i="72" a="1"/>
  <c r="W140" i="72" a="1"/>
  <c r="O92" i="72" a="1"/>
  <c r="AY472" i="72" a="1"/>
  <c r="AP196" i="72" a="1"/>
  <c r="W33" i="72" a="1"/>
  <c r="W289" i="72" a="1"/>
  <c r="AN149" i="72" a="1"/>
  <c r="AY504" i="72" a="1"/>
  <c r="AT525" i="72" a="1"/>
  <c r="B306" i="72" a="1"/>
  <c r="AN255" i="72" a="1"/>
  <c r="E198" i="72" a="1"/>
  <c r="AT86" i="72" a="1"/>
  <c r="E33" i="72" a="1"/>
  <c r="AY361" i="72" a="1"/>
  <c r="W243" i="72" a="1"/>
  <c r="W236" i="72" a="1"/>
  <c r="AN452" i="72" a="1"/>
  <c r="AY138" i="72" a="1"/>
  <c r="AR301" i="72" a="1"/>
  <c r="W196" i="72" a="1"/>
  <c r="AN134" i="72" a="1"/>
  <c r="B509" i="72" a="1"/>
  <c r="AY351" i="72" a="1"/>
  <c r="AR80" i="72" a="1"/>
  <c r="AT459" i="72" a="1"/>
  <c r="O302" i="72" a="1"/>
  <c r="AY197" i="72" a="1"/>
  <c r="AR18" i="72" a="1"/>
  <c r="E404" i="72" a="1"/>
  <c r="E183" i="72" a="1"/>
  <c r="AY190" i="72" a="1"/>
  <c r="E353" i="72" a="1"/>
  <c r="E459" i="72" a="1"/>
  <c r="AN508" i="72" a="1"/>
  <c r="E342" i="72" a="1"/>
  <c r="O129" i="72" a="1"/>
  <c r="O29" i="72" a="1"/>
  <c r="O414" i="72" a="1"/>
  <c r="AR347" i="72" a="1"/>
  <c r="AP466" i="72" a="1"/>
  <c r="B457" i="72" a="1"/>
  <c r="AP250" i="72" a="1"/>
  <c r="W237" i="72" a="1"/>
  <c r="AR349" i="72" a="1"/>
  <c r="E463" i="72" a="1"/>
  <c r="AR147" i="72" a="1"/>
  <c r="B130" i="72" a="1"/>
  <c r="AP131" i="72" a="1"/>
  <c r="AP192" i="72" a="1"/>
  <c r="E191" i="72" a="1"/>
  <c r="W257" i="72" a="1"/>
  <c r="O26" i="72" a="1"/>
  <c r="W363" i="72" a="1"/>
  <c r="AR239" i="72" a="1"/>
  <c r="AN404" i="72" a="1"/>
  <c r="AT414" i="72" a="1"/>
  <c r="W86" i="72" a="1"/>
  <c r="O454" i="72" a="1"/>
  <c r="AR243" i="72" a="1"/>
  <c r="AN150" i="72" a="1"/>
  <c r="B135" i="72" a="1"/>
  <c r="AR366" i="72" a="1"/>
  <c r="E527" i="72" a="1"/>
  <c r="AT507" i="72" a="1"/>
  <c r="W185" i="72" a="1"/>
  <c r="W299" i="72" a="1"/>
  <c r="B33" i="72" a="1"/>
  <c r="E30" i="72" a="1"/>
  <c r="E420" i="72" a="1"/>
  <c r="AR39" i="72" a="1"/>
  <c r="W184" i="72" a="1"/>
  <c r="AR520" i="72" a="1"/>
  <c r="E457" i="72" a="1"/>
  <c r="E87" i="72" a="1"/>
  <c r="W354" i="72" a="1"/>
  <c r="AT245" i="72" a="1"/>
  <c r="O523" i="72" a="1"/>
  <c r="AP41" i="72" a="1"/>
  <c r="AP297" i="72" a="1"/>
  <c r="E354" i="72" a="1"/>
  <c r="O193" i="72" a="1"/>
  <c r="AY355" i="72" a="1"/>
  <c r="AY420" i="72" a="1"/>
  <c r="O505" i="72" a="1"/>
  <c r="W253" i="72" a="1"/>
  <c r="AR240" i="72" a="1"/>
  <c r="E235" i="72" a="1"/>
  <c r="W126" i="72" a="1"/>
  <c r="E350" i="72" a="1"/>
  <c r="W239" i="72" a="1"/>
  <c r="AP74" i="72" a="1"/>
  <c r="AP242" i="72" a="1"/>
  <c r="O297" i="72" a="1"/>
  <c r="AY38" i="72" a="1"/>
  <c r="AR414" i="72" a="1"/>
  <c r="AP507" i="72" a="1"/>
  <c r="AT306" i="72" a="1"/>
  <c r="AR470" i="72" a="1"/>
  <c r="B524" i="72" a="1"/>
  <c r="O257" i="72" a="1"/>
  <c r="B235" i="72" a="1"/>
  <c r="AN181" i="72" a="1"/>
  <c r="B352" i="72" a="1"/>
  <c r="W136" i="72" a="1"/>
  <c r="O342" i="72" a="1"/>
  <c r="W252" i="72" a="1"/>
  <c r="AY416" i="72" a="1"/>
  <c r="B362" i="72" a="1"/>
  <c r="E193" i="72" a="1"/>
  <c r="O362" i="72" a="1"/>
  <c r="AP241" i="72" a="1"/>
  <c r="AR242" i="72" a="1"/>
  <c r="E38" i="72" a="1"/>
  <c r="AY83" i="72" a="1"/>
  <c r="O359" i="72" a="1"/>
  <c r="B518" i="72" a="1"/>
  <c r="O352" i="72" a="1"/>
  <c r="E239" i="72" a="1"/>
  <c r="AY526" i="72" a="1"/>
  <c r="AT355" i="72" a="1"/>
  <c r="E455" i="72" a="1"/>
  <c r="W135" i="72" a="1"/>
  <c r="AR199" i="72" a="1"/>
  <c r="AP520" i="72" a="1"/>
  <c r="W295" i="72" a="1"/>
  <c r="E182" i="72" a="1"/>
  <c r="E511" i="72" a="1"/>
  <c r="E517" i="72" a="1"/>
  <c r="AY459" i="72" a="1"/>
  <c r="AP237" i="72" a="1"/>
  <c r="E528" i="72" a="1"/>
  <c r="AY77" i="72" a="1"/>
  <c r="AR521" i="72" a="1"/>
  <c r="O474" i="72" a="1"/>
  <c r="B91" i="72" a="1"/>
  <c r="E410" i="72" a="1"/>
  <c r="AT405" i="72" a="1"/>
  <c r="AT34" i="72" a="1"/>
  <c r="AR37" i="72" a="1"/>
  <c r="AR356" i="72" a="1"/>
  <c r="B364" i="72" a="1"/>
  <c r="B27" i="72" a="1"/>
  <c r="AP190" i="72" a="1"/>
  <c r="W511" i="72" a="1"/>
  <c r="AY23" i="72" a="1"/>
  <c r="AN296" i="72" a="1"/>
  <c r="B515" i="72" a="1"/>
  <c r="AN77" i="72" a="1"/>
  <c r="AN365" i="72" a="1"/>
  <c r="AP37" i="72" a="1"/>
  <c r="AY37" i="72" a="1"/>
  <c r="AN244" i="72" a="1"/>
  <c r="AN299" i="72" a="1"/>
  <c r="AR188" i="72" a="1"/>
  <c r="AN250" i="72" a="1"/>
  <c r="O131" i="72" a="1"/>
  <c r="B419" i="72" a="1"/>
  <c r="AT253" i="72" a="1"/>
  <c r="W357" i="72" a="1"/>
  <c r="B147" i="72" a="1"/>
  <c r="AP199" i="72" a="1"/>
  <c r="AT402" i="72" a="1"/>
  <c r="AP198" i="72" a="1"/>
  <c r="AP311" i="72" a="1"/>
  <c r="E190" i="72" a="1"/>
  <c r="O234" i="72" a="1"/>
  <c r="AN29" i="72" a="1"/>
  <c r="B307" i="72" a="1"/>
  <c r="W24" i="72" a="1"/>
  <c r="AT88" i="72" a="1"/>
  <c r="W343" i="72" a="1"/>
  <c r="AT310" i="72" a="1"/>
  <c r="O408" i="72" a="1"/>
  <c r="O242" i="72" a="1"/>
  <c r="W29" i="72" a="1"/>
  <c r="AN513" i="72" a="1"/>
  <c r="O76" i="72" a="1"/>
  <c r="AY303" i="72" a="1"/>
  <c r="AP511" i="72" a="1"/>
  <c r="AN251" i="72" a="1"/>
  <c r="B351" i="72" a="1"/>
  <c r="AR186" i="72" a="1"/>
  <c r="E28" i="72" a="1"/>
  <c r="E238" i="72" a="1"/>
  <c r="AN347" i="72" a="1"/>
  <c r="E401" i="72" a="1"/>
  <c r="AR469" i="72" a="1"/>
  <c r="AT352" i="72" a="1"/>
  <c r="AP236" i="72" a="1"/>
  <c r="AY453" i="72" a="1"/>
  <c r="AR146" i="72" a="1"/>
  <c r="B245" i="72" a="1"/>
  <c r="W406" i="72" a="1"/>
  <c r="B523" i="72" a="1"/>
  <c r="O144" i="72" a="1"/>
  <c r="AT38" i="72" a="1"/>
  <c r="O247" i="72" a="1"/>
  <c r="AN457" i="72" a="1"/>
  <c r="AT89" i="72" a="1"/>
  <c r="AR143" i="72" a="1"/>
  <c r="W458" i="72" a="1"/>
  <c r="AT32" i="72" a="1"/>
  <c r="E289" i="72" a="1"/>
  <c r="AT515" i="72" a="1"/>
  <c r="E135" i="72" a="1"/>
  <c r="AT235" i="72" a="1"/>
  <c r="AY184" i="72" a="1"/>
  <c r="AT455" i="72" a="1"/>
  <c r="W344" i="72" a="1"/>
  <c r="AN360" i="72" a="1"/>
  <c r="O348" i="72" a="1"/>
  <c r="O457" i="72" a="1"/>
  <c r="E199" i="72" a="1"/>
  <c r="AY21" i="72" a="1"/>
  <c r="W95" i="72" a="1"/>
  <c r="AY257" i="72" a="1"/>
  <c r="E398" i="72" a="1"/>
  <c r="AT403" i="72" a="1"/>
  <c r="AY89" i="72" a="1"/>
  <c r="W183" i="72" a="1"/>
  <c r="AN467" i="72" a="1"/>
  <c r="W132" i="72" a="1"/>
  <c r="AR293" i="72" a="1"/>
  <c r="AP20" i="72" a="1"/>
  <c r="AN469" i="72" a="1"/>
  <c r="O139" i="72" a="1"/>
  <c r="AY147" i="72" a="1"/>
  <c r="AN148" i="72" a="1"/>
  <c r="AT420" i="72" a="1"/>
  <c r="O364" i="72" a="1"/>
  <c r="AR249" i="72" a="1"/>
  <c r="AT250" i="72" a="1"/>
  <c r="AY342" i="72" a="1"/>
  <c r="E306" i="72" a="1"/>
  <c r="O473" i="72" a="1"/>
  <c r="O296" i="72" a="1"/>
  <c r="O198" i="72" a="1"/>
  <c r="W131" i="72" a="1"/>
  <c r="AP150" i="72" a="1"/>
  <c r="W198" i="72" a="1"/>
  <c r="W22" i="72" a="1"/>
  <c r="B353" i="72" a="1"/>
  <c r="AY292" i="72" a="1"/>
  <c r="W234" i="72" a="1"/>
  <c r="B510" i="72" a="1"/>
  <c r="AN192" i="72" a="1"/>
  <c r="AT419" i="72" a="1"/>
  <c r="AT72" i="72" a="1"/>
  <c r="E309" i="72" a="1"/>
  <c r="O40" i="72" a="1"/>
  <c r="AT509" i="72" a="1"/>
  <c r="AR298" i="72" a="1"/>
  <c r="AN95" i="72" a="1"/>
  <c r="E188" i="72" a="1"/>
  <c r="AT299" i="72" a="1"/>
  <c r="B90" i="72" a="1"/>
  <c r="W456" i="72" a="1"/>
  <c r="AP396" i="72" a="1"/>
  <c r="B399" i="72" a="1"/>
  <c r="O511" i="72" a="1"/>
  <c r="AY134" i="72" a="1"/>
  <c r="AT197" i="72" a="1"/>
  <c r="AP19" i="72" a="1"/>
  <c r="AR527" i="72" a="1"/>
  <c r="AR512" i="72" a="1"/>
  <c r="E307" i="72" a="1"/>
  <c r="AP39" i="72" a="1"/>
  <c r="AP33" i="72" a="1"/>
  <c r="AN19" i="72" a="1"/>
  <c r="W76" i="72" a="1"/>
  <c r="AT312" i="72" a="1"/>
  <c r="E461" i="72" a="1"/>
  <c r="O81" i="72" a="1"/>
  <c r="B343" i="72" a="1"/>
  <c r="AY28" i="72" a="1"/>
  <c r="AY144" i="72" a="1"/>
  <c r="O196" i="72" a="1"/>
  <c r="AP248" i="72" a="1"/>
  <c r="B240" i="72" a="1"/>
  <c r="AY244" i="72" a="1"/>
  <c r="O96" i="72" a="1"/>
  <c r="AY256" i="72" a="1"/>
  <c r="AT83" i="72" a="1"/>
  <c r="AR256" i="72" a="1"/>
  <c r="O465" i="72" a="1"/>
  <c r="E512" i="72" a="1"/>
  <c r="AN201" i="72" a="1"/>
  <c r="O77" i="72" a="1"/>
  <c r="AN25" i="72" a="1"/>
  <c r="AR507" i="72" a="1"/>
  <c r="AR21" i="72" a="1"/>
  <c r="AT91" i="72" a="1"/>
  <c r="E416" i="72" a="1"/>
  <c r="E303" i="72" a="1"/>
  <c r="B79" i="72" a="1"/>
  <c r="AP306" i="72" a="1"/>
  <c r="AR419" i="72" a="1"/>
  <c r="E405" i="72" a="1"/>
  <c r="B292" i="72" a="1"/>
  <c r="AR130" i="72" a="1"/>
  <c r="O138" i="72" a="1"/>
  <c r="W74" i="72" a="1"/>
  <c r="E417" i="72" a="1"/>
  <c r="AT361" i="72" a="1"/>
  <c r="O197" i="72" a="1"/>
  <c r="AN252" i="72" a="1"/>
  <c r="AY518" i="72" a="1"/>
  <c r="AY417" i="72" a="1"/>
  <c r="AN302" i="72" a="1"/>
  <c r="W90" i="72" a="1"/>
  <c r="O181" i="72" a="1"/>
  <c r="AN236" i="72" a="1"/>
  <c r="AN88" i="72" a="1"/>
  <c r="E36" i="72" a="1"/>
  <c r="W201" i="72" a="1"/>
  <c r="E25" i="72" a="1"/>
  <c r="B237" i="72" a="1"/>
  <c r="AT200" i="72" a="1"/>
  <c r="AP300" i="72" a="1"/>
  <c r="AY524" i="72" a="1"/>
  <c r="E42" i="72" a="1"/>
  <c r="AP403" i="72" a="1"/>
  <c r="O255" i="72" a="1"/>
  <c r="AN20" i="72" a="1"/>
  <c r="B295" i="72" a="1"/>
  <c r="AN358" i="72" a="1"/>
  <c r="AN311" i="72" a="1"/>
  <c r="AY397" i="72" a="1"/>
  <c r="AP294" i="72" a="1"/>
  <c r="AY507" i="72" a="1"/>
  <c r="AN470" i="72" a="1"/>
  <c r="AP404" i="72" a="1"/>
  <c r="B521" i="72" a="1"/>
  <c r="AP126" i="72" a="1"/>
  <c r="AR139" i="72" a="1"/>
  <c r="AT135" i="72" a="1"/>
  <c r="W91" i="72" a="1"/>
  <c r="AR202" i="72" a="1"/>
  <c r="AY36" i="72" a="1"/>
  <c r="B132" i="72" a="1"/>
  <c r="E522" i="72" a="1"/>
  <c r="AY189" i="72" a="1"/>
  <c r="AP136" i="72" a="1"/>
  <c r="AT523" i="72" a="1"/>
  <c r="AT512" i="72" a="1"/>
  <c r="AP353" i="72" a="1"/>
  <c r="W128" i="72" a="1"/>
  <c r="AN297" i="72" a="1"/>
  <c r="W504" i="72" a="1"/>
  <c r="AR403" i="72" a="1"/>
  <c r="AT189" i="72" a="1"/>
  <c r="B41" i="72" a="1"/>
  <c r="AN137" i="72" a="1"/>
  <c r="AP401" i="72" a="1"/>
  <c r="E505" i="72" a="1"/>
  <c r="W256" i="72" a="1"/>
  <c r="AR81" i="72" a="1"/>
  <c r="AP253" i="72" a="1"/>
  <c r="O87" i="72" a="1"/>
  <c r="AP42" i="72" a="1"/>
  <c r="W520" i="72" a="1"/>
  <c r="O419" i="72" a="1"/>
  <c r="AY403" i="72" a="1"/>
  <c r="O512" i="72" a="1"/>
  <c r="AY246" i="72" a="1"/>
  <c r="O41" i="72" a="1"/>
  <c r="AY87" i="72" a="1"/>
  <c r="AY132" i="72" a="1"/>
  <c r="AY462" i="72" a="1"/>
  <c r="AP143" i="72" a="1"/>
  <c r="B257" i="72" a="1"/>
  <c r="AT243" i="72" a="1"/>
  <c r="O24" i="72" a="1"/>
  <c r="AN458" i="72" a="1"/>
  <c r="AT76" i="72" a="1"/>
  <c r="AY136" i="72" a="1"/>
  <c r="B458" i="72" a="1"/>
  <c r="AN147" i="72" a="1"/>
  <c r="AY357" i="72" a="1"/>
  <c r="B404" i="72" a="1"/>
  <c r="E194" i="72" a="1"/>
  <c r="AY95" i="72" a="1"/>
  <c r="AT291" i="72" a="1"/>
  <c r="AT294" i="72" a="1"/>
  <c r="E257" i="72" a="1"/>
  <c r="AY363" i="72" a="1"/>
  <c r="AR198" i="72" a="1"/>
  <c r="AN351" i="72" a="1"/>
  <c r="AN506" i="72" a="1"/>
  <c r="AN397" i="72" a="1"/>
  <c r="AP290" i="72" a="1"/>
  <c r="AT309" i="72" a="1"/>
  <c r="AN234" i="72" a="1"/>
  <c r="AR196" i="72" a="1"/>
  <c r="O30" i="72" a="1"/>
  <c r="AY505" i="72" a="1"/>
  <c r="AR464" i="72" a="1"/>
  <c r="W190" i="72" a="1"/>
  <c r="B301" i="72" a="1"/>
  <c r="AY398" i="72" a="1"/>
  <c r="O451" i="72" a="1"/>
  <c r="AY465" i="72" a="1"/>
  <c r="AR135" i="72" a="1"/>
  <c r="W149" i="72" a="1"/>
  <c r="O27" i="72" a="1"/>
  <c r="O20" i="72" a="1"/>
  <c r="O290" i="72" a="1"/>
  <c r="AN21" i="72" a="1"/>
  <c r="O298" i="72" a="1"/>
  <c r="W417" i="72" a="1"/>
  <c r="E81" i="72" a="1"/>
  <c r="AR510" i="72" a="1"/>
  <c r="B505" i="72" a="1"/>
  <c r="B94" i="72" a="1"/>
  <c r="AN402" i="72" a="1"/>
  <c r="AT504" i="72" a="1"/>
  <c r="O91" i="72" a="1"/>
  <c r="E294" i="72" a="1"/>
  <c r="O417" i="72" a="1"/>
  <c r="AT519" i="72" a="1"/>
  <c r="AP238" i="72" a="1"/>
  <c r="W137" i="72" a="1"/>
  <c r="W255" i="72" a="1"/>
  <c r="O351" i="72" a="1"/>
  <c r="B359" i="72" a="1"/>
  <c r="AR258" i="72" a="1"/>
  <c r="AN349" i="72" a="1"/>
  <c r="AT30" i="72" a="1"/>
  <c r="O199" i="72" a="1"/>
  <c r="AR31" i="72" a="1"/>
  <c r="B201" i="72" a="1"/>
  <c r="E126" i="72" a="1"/>
  <c r="AR402" i="72" a="1"/>
  <c r="AN256" i="72" a="1"/>
  <c r="AY510" i="72" a="1"/>
  <c r="AN42" i="72" a="1"/>
  <c r="W130" i="72" a="1"/>
  <c r="AP411" i="72" a="1"/>
  <c r="AN241" i="72" a="1"/>
  <c r="AY407" i="72" a="1"/>
  <c r="AY406" i="72" a="1"/>
  <c r="AT29" i="72" a="1"/>
  <c r="O459" i="72" a="1"/>
  <c r="W516" i="72" a="1"/>
  <c r="AN246" i="72" a="1"/>
  <c r="B344" i="72" a="1"/>
  <c r="O256" i="72" a="1"/>
  <c r="AT187" i="72" a="1"/>
  <c r="AP463" i="72" a="1"/>
  <c r="B150" i="72" a="1"/>
  <c r="AN342" i="72" a="1"/>
  <c r="AR350" i="72" a="1"/>
  <c r="E506" i="72" a="1"/>
  <c r="AN190" i="72" a="1"/>
  <c r="AY296" i="72" a="1"/>
  <c r="AY517" i="72" a="1"/>
  <c r="AP408" i="72" a="1"/>
  <c r="W20" i="72" a="1"/>
  <c r="O237" i="72" a="1"/>
  <c r="AY187" i="72" a="1"/>
  <c r="AR309" i="72" a="1"/>
  <c r="B520" i="72" a="1"/>
  <c r="W415" i="72" a="1"/>
  <c r="AP34" i="72" a="1"/>
  <c r="B181" i="72" a="1"/>
  <c r="W402" i="72" a="1"/>
  <c r="B355" i="72" a="1"/>
  <c r="W364" i="72" a="1"/>
  <c r="AN82" i="72" a="1"/>
  <c r="O405" i="72" a="1"/>
  <c r="AN514" i="72" a="1"/>
  <c r="AN202" i="72" a="1"/>
  <c r="AT249" i="72" a="1"/>
  <c r="AT247" i="72" a="1"/>
  <c r="O135" i="72" a="1"/>
  <c r="O304" i="72" a="1"/>
  <c r="B354" i="72" a="1"/>
  <c r="B474" i="72" a="1"/>
  <c r="AP291" i="72" a="1"/>
  <c r="B194" i="72" a="1"/>
  <c r="O37" i="72" a="1"/>
  <c r="AY192" i="72" a="1"/>
  <c r="E526" i="72" a="1"/>
  <c r="AN400" i="72" a="1"/>
  <c r="B85" i="72" a="1"/>
  <c r="O85" i="72" a="1"/>
  <c r="AN245" i="72" a="1"/>
  <c r="AT349" i="72" a="1"/>
  <c r="AR41" i="72" a="1"/>
  <c r="AP72" i="72" a="1"/>
  <c r="B402" i="72" a="1"/>
  <c r="AN140" i="72" a="1"/>
  <c r="AT404" i="72" a="1"/>
  <c r="B470" i="72" a="1"/>
  <c r="AT21" i="72" a="1"/>
  <c r="O28" i="72" a="1"/>
  <c r="E22" i="72" a="1"/>
  <c r="AR241" i="72" a="1"/>
  <c r="AY143" i="72" a="1"/>
  <c r="AP308" i="72" a="1"/>
  <c r="AP510" i="72" a="1"/>
  <c r="W147" i="72" a="1"/>
  <c r="O396" i="72" a="1"/>
  <c r="AN291" i="72" a="1"/>
  <c r="AR133" i="72" a="1"/>
  <c r="B358" i="72" a="1"/>
  <c r="AT242" i="72" a="1"/>
  <c r="B25" i="72" a="1"/>
  <c r="B193" i="72" a="1"/>
  <c r="AN92" i="72" a="1"/>
  <c r="AY252" i="72" a="1"/>
  <c r="AT24" i="72" a="1"/>
  <c r="W42" i="72" a="1"/>
  <c r="B398" i="72" a="1"/>
  <c r="AP360" i="72" a="1"/>
  <c r="AR250" i="72" a="1"/>
  <c r="E452" i="72" a="1"/>
  <c r="AT457" i="72" a="1"/>
  <c r="AP197" i="72" a="1"/>
  <c r="AN34" i="72" a="1"/>
  <c r="AP146" i="72" a="1"/>
  <c r="B463" i="72" a="1"/>
  <c r="E525" i="72" a="1"/>
  <c r="B142" i="72" a="1"/>
  <c r="O520" i="72" a="1"/>
  <c r="AT31" i="72" a="1"/>
  <c r="O293" i="72" a="1"/>
  <c r="O295" i="72" a="1"/>
  <c r="E23" i="72" a="1"/>
  <c r="AT128" i="72" a="1"/>
  <c r="AP73" i="72" a="1"/>
  <c r="AN143" i="72" a="1"/>
  <c r="AP21" i="72" a="1"/>
  <c r="O80" i="72" a="1"/>
  <c r="AT82" i="72" a="1"/>
  <c r="B241" i="72" a="1"/>
  <c r="AN411" i="72" a="1"/>
  <c r="AR524" i="72" a="1"/>
  <c r="E252" i="72" a="1"/>
  <c r="B36" i="72" a="1"/>
  <c r="B129" i="72" a="1"/>
  <c r="AR466" i="72" a="1"/>
  <c r="AN516" i="72" a="1"/>
  <c r="AY150" i="72" a="1"/>
  <c r="AP256" i="72" a="1"/>
  <c r="W144" i="72" a="1"/>
  <c r="AP83" i="72" a="1"/>
  <c r="AY79" i="72" a="1"/>
  <c r="AY401" i="72" a="1"/>
  <c r="AP457" i="72" a="1"/>
  <c r="W235" i="72" a="1"/>
  <c r="AP86" i="72" a="1"/>
  <c r="AP303" i="72" a="1"/>
  <c r="AN306" i="72" a="1"/>
  <c r="W527" i="72" a="1"/>
  <c r="O353" i="72" a="1"/>
  <c r="W401" i="72" a="1"/>
  <c r="E247" i="72" a="1"/>
  <c r="AR131" i="72" a="1"/>
  <c r="AP355" i="72" a="1"/>
  <c r="O184" i="72" a="1"/>
  <c r="W460" i="72" a="1"/>
  <c r="AT37" i="72" a="1"/>
  <c r="AN75" i="72" a="1"/>
  <c r="AR246" i="72" a="1"/>
  <c r="AP343" i="72" a="1"/>
  <c r="AP31" i="72" a="1"/>
  <c r="O406" i="72" a="1"/>
  <c r="AP296" i="72" a="1"/>
  <c r="AP472" i="72" a="1"/>
  <c r="AR251" i="72" a="1"/>
  <c r="O133" i="72" a="1"/>
  <c r="AN410" i="72" a="1"/>
  <c r="AT127" i="72" a="1"/>
  <c r="AN305" i="72" a="1"/>
  <c r="AY40" i="72" a="1"/>
  <c r="AP32" i="72" a="1"/>
  <c r="O23" i="72" a="1"/>
  <c r="B21" i="72" a="1"/>
  <c r="AR302" i="72" a="1"/>
  <c r="B459" i="72" a="1"/>
  <c r="O132" i="72" a="1"/>
  <c r="AN132" i="72" a="1"/>
  <c r="AR462" i="72" a="1"/>
  <c r="AY306" i="72" a="1"/>
  <c r="O246" i="72" a="1"/>
  <c r="AP247" i="72" a="1"/>
  <c r="AN417" i="72" a="1"/>
  <c r="O306" i="72" a="1"/>
  <c r="O200" i="72" a="1"/>
  <c r="O528" i="72" a="1"/>
  <c r="E258" i="72" a="1"/>
  <c r="AR518" i="72" a="1"/>
  <c r="AT453" i="72" a="1"/>
  <c r="O90" i="72" a="1"/>
  <c r="O303" i="72" a="1"/>
  <c r="B406" i="72" a="1"/>
  <c r="O143" i="72" a="1"/>
  <c r="AY516" i="72" a="1"/>
  <c r="AT460" i="72" a="1"/>
  <c r="AY358" i="72" a="1"/>
  <c r="AR87" i="72" a="1"/>
  <c r="AT471" i="72" a="1"/>
  <c r="B180" i="72" a="1"/>
  <c r="AP518" i="72" a="1"/>
  <c r="AN184" i="72" a="1"/>
  <c r="AT417" i="72" a="1"/>
  <c r="AP456" i="72" a="1"/>
  <c r="AN72" i="72" a="1"/>
  <c r="AT246" i="72" a="1"/>
  <c r="AT359" i="72" a="1"/>
  <c r="AR354" i="72" a="1"/>
  <c r="B74" i="72" a="1"/>
  <c r="AR142" i="72" a="1"/>
  <c r="B136" i="72" a="1"/>
  <c r="E255" i="72" a="1"/>
  <c r="AP521" i="72" a="1"/>
  <c r="AT517" i="72" a="1"/>
  <c r="AP452" i="72" a="1"/>
  <c r="AN413" i="72" a="1"/>
  <c r="O185" i="72" a="1"/>
  <c r="B252" i="72" a="1"/>
  <c r="W77" i="72" a="1"/>
  <c r="B148" i="72" a="1"/>
  <c r="AR290" i="72" a="1"/>
  <c r="E202" i="72" a="1"/>
  <c r="AY91" i="72" a="1"/>
  <c r="AY359" i="72" a="1"/>
  <c r="AT298" i="72" a="1"/>
  <c r="E524" i="72" a="1"/>
  <c r="W84" i="72" a="1"/>
  <c r="AN182" i="72" a="1"/>
  <c r="E470" i="72" a="1"/>
  <c r="AY408" i="72" a="1"/>
  <c r="W355" i="72" a="1"/>
  <c r="O252" i="72" a="1"/>
  <c r="AN453" i="72" a="1"/>
  <c r="AN91" i="72" a="1"/>
  <c r="AP29" i="72" a="1"/>
  <c r="AN87" i="72" a="1"/>
  <c r="O201" i="72" a="1"/>
  <c r="AT364" i="72" a="1"/>
  <c r="E147" i="72" a="1"/>
  <c r="AT469" i="72" a="1"/>
  <c r="AT240" i="72" a="1"/>
  <c r="B140" i="72" a="1"/>
  <c r="O86" i="72" a="1"/>
  <c r="AT148" i="72" a="1"/>
  <c r="E86" i="72" a="1"/>
  <c r="AR303" i="72" a="1"/>
  <c r="E136" i="72" a="1"/>
  <c r="AR418" i="72" a="1"/>
  <c r="O510" i="72" a="1"/>
  <c r="AR197" i="72" a="1"/>
  <c r="B417" i="72" a="1"/>
  <c r="O521" i="72" a="1"/>
  <c r="AN359" i="72" a="1"/>
  <c r="AP310" i="72" a="1"/>
  <c r="AN450" i="72" a="1"/>
  <c r="E351" i="72" a="1"/>
  <c r="W141" i="72" a="1"/>
  <c r="AY22" i="72" a="1"/>
  <c r="W524" i="72" a="1"/>
  <c r="E360" i="72" a="1"/>
  <c r="B87" i="72" a="1"/>
  <c r="B183" i="72" a="1"/>
  <c r="AR404" i="72" a="1"/>
  <c r="B80" i="72" a="1"/>
  <c r="E310" i="72" a="1"/>
  <c r="B76" i="72" a="1"/>
  <c r="AR96" i="72" a="1"/>
  <c r="B455" i="72" a="1"/>
  <c r="AY469" i="72" a="1"/>
  <c r="AP22" i="72" a="1"/>
  <c r="E91" i="72" a="1"/>
  <c r="W452" i="72" a="1"/>
  <c r="AY525" i="72" a="1"/>
  <c r="AR506" i="72" a="1"/>
  <c r="AP240" i="72" a="1"/>
  <c r="AR74" i="72" a="1"/>
  <c r="AN185" i="72" a="1"/>
  <c r="O355" i="72" a="1"/>
  <c r="AT418" i="72" a="1"/>
  <c r="AP526" i="72" a="1"/>
  <c r="AT413" i="72" a="1"/>
  <c r="AN462" i="72" a="1"/>
  <c r="AY362" i="72" a="1"/>
  <c r="AT81" i="72" a="1"/>
  <c r="E469" i="72" a="1"/>
  <c r="E77" i="72" a="1"/>
  <c r="AT508" i="72" a="1"/>
  <c r="AN515" i="72" a="1"/>
  <c r="AR245" i="72" a="1"/>
  <c r="B145" i="72" a="1"/>
  <c r="O456" i="72" a="1"/>
  <c r="AY289" i="72" a="1"/>
  <c r="AY148" i="72" a="1"/>
  <c r="W509" i="72" a="1"/>
  <c r="AP406" i="72" a="1"/>
  <c r="AP307" i="72" a="1"/>
  <c r="AT518" i="72" a="1"/>
  <c r="E73" i="72" a="1"/>
  <c r="O365" i="72" a="1"/>
  <c r="AP194" i="72" a="1"/>
  <c r="O126" i="72" a="1"/>
  <c r="AN510" i="72" a="1"/>
  <c r="AN512" i="72" a="1"/>
  <c r="AY41" i="72" a="1"/>
  <c r="W312" i="72" a="1"/>
  <c r="B86" i="72" a="1"/>
  <c r="B188" i="72" a="1"/>
  <c r="AP186" i="72" a="1"/>
  <c r="AY255" i="72" a="1"/>
  <c r="B247" i="72" a="1"/>
  <c r="AN523" i="72" a="1"/>
  <c r="B184" i="72" a="1"/>
  <c r="AR200" i="72" a="1"/>
  <c r="B407" i="72" a="1"/>
  <c r="AR364" i="72" a="1"/>
  <c r="W92" i="72" a="1"/>
  <c r="O89" i="72" a="1"/>
  <c r="AY92" i="72" a="1"/>
  <c r="AY251" i="72" a="1"/>
  <c r="AY42" i="72" a="1"/>
  <c r="W342" i="72" a="1"/>
  <c r="O411" i="72" a="1"/>
  <c r="B95" i="72" a="1"/>
  <c r="O515" i="72" a="1"/>
  <c r="W348" i="72" a="1"/>
  <c r="E515" i="72" a="1"/>
  <c r="W397" i="72" a="1"/>
  <c r="B360" i="72" a="1"/>
  <c r="E40" i="72" a="1"/>
  <c r="AR508" i="72" a="1"/>
  <c r="AP132" i="72" a="1"/>
  <c r="AP417" i="72" a="1"/>
  <c r="AY474" i="72" a="1"/>
  <c r="AR467" i="72" a="1"/>
  <c r="W251" i="72" a="1"/>
  <c r="AP200" i="72" a="1"/>
  <c r="AP40" i="72" a="1"/>
  <c r="AR149" i="72" a="1"/>
  <c r="AN18" i="72" a="1"/>
  <c r="AR400" i="72" a="1"/>
  <c r="E148" i="72" a="1"/>
  <c r="AP24" i="72" a="1"/>
  <c r="AY86" i="72" a="1"/>
  <c r="O305" i="72" a="1"/>
  <c r="AP357" i="72" a="1"/>
  <c r="AP81" i="72" a="1"/>
  <c r="E127" i="72" a="1"/>
  <c r="AT139" i="72" a="1"/>
  <c r="AY81" i="72" a="1"/>
  <c r="AN344" i="72" a="1"/>
  <c r="AY294" i="72" a="1"/>
  <c r="AY528" i="72" a="1"/>
  <c r="AN461" i="72" a="1"/>
  <c r="AR24" i="72" a="1"/>
  <c r="AY400" i="72" a="1"/>
  <c r="AP193" i="72" a="1"/>
  <c r="AP508" i="72" a="1"/>
  <c r="E305" i="72" a="1"/>
  <c r="W400" i="72" a="1"/>
  <c r="AT465" i="72" a="1"/>
  <c r="AP95" i="72" a="1"/>
  <c r="AR405" i="72" a="1"/>
  <c r="E83" i="72" a="1"/>
  <c r="AR509" i="72" a="1"/>
  <c r="AR148" i="72" a="1"/>
  <c r="O311" i="72" a="1"/>
  <c r="W204" i="72" a="1"/>
  <c r="W471" i="72" a="1"/>
  <c r="AP27" i="72" a="1"/>
  <c r="W347" i="72" a="1"/>
  <c r="AP402" i="72" a="1"/>
  <c r="AN399" i="72" a="1"/>
  <c r="AR513" i="72" a="1"/>
  <c r="AP361" i="72" a="1"/>
  <c r="O79" i="72" a="1"/>
  <c r="W249" i="72" a="1"/>
  <c r="AY145" i="72" a="1"/>
  <c r="AT406" i="72" a="1"/>
  <c r="B366" i="72" a="1"/>
  <c r="AP398" i="72" a="1"/>
  <c r="W414" i="72" a="1"/>
  <c r="AR292" i="72" a="1"/>
  <c r="E345" i="72" a="1"/>
  <c r="E246" i="72" a="1"/>
  <c r="B418" i="72" a="1"/>
  <c r="AY309" i="72" a="1"/>
  <c r="AN511" i="72" a="1"/>
  <c r="AP30" i="72" a="1"/>
  <c r="AP141" i="72" a="1"/>
  <c r="O360" i="72" a="1"/>
  <c r="W133" i="72" a="1"/>
  <c r="AN86" i="72" a="1"/>
  <c r="AT288" i="72" a="1"/>
  <c r="B131" i="72" a="1"/>
  <c r="B346" i="72" a="1"/>
  <c r="AR344" i="72" a="1"/>
  <c r="AP418" i="72" a="1"/>
  <c r="O188" i="72" a="1"/>
  <c r="AP91" i="72" a="1"/>
  <c r="E134" i="72" a="1"/>
  <c r="AP462" i="72" a="1"/>
  <c r="AY253" i="72" a="1"/>
  <c r="AP87" i="72" a="1"/>
  <c r="AY515" i="72" a="1"/>
  <c r="B26" i="72" a="1"/>
  <c r="AP204" i="72" a="1"/>
  <c r="W30" i="72" a="1"/>
  <c r="AR150" i="72" a="1"/>
  <c r="AY350" i="72" a="1"/>
  <c r="AT252" i="72" a="1"/>
  <c r="AY290" i="72" a="1"/>
  <c r="O145" i="72" a="1"/>
  <c r="AR91" i="72" a="1"/>
  <c r="W88" i="72" a="1"/>
  <c r="AT94" i="72" a="1"/>
  <c r="AR296" i="72" a="1"/>
  <c r="W35" i="72" a="1"/>
  <c r="B88" i="72" a="1"/>
  <c r="B471" i="72" a="1"/>
  <c r="O34" i="72" a="1"/>
  <c r="AT150" i="72" a="1"/>
  <c r="B472" i="72" a="1"/>
  <c r="W26" i="72" a="1"/>
  <c r="B31" i="72" a="1"/>
  <c r="AT181" i="72" a="1"/>
  <c r="W73" i="72" a="1"/>
  <c r="AT20" i="72" a="1"/>
  <c r="B504" i="72" a="1"/>
  <c r="B507" i="72" a="1"/>
  <c r="O308" i="72" a="1"/>
  <c r="AT467" i="72" a="1"/>
  <c r="W418" i="72" a="1"/>
  <c r="W309" i="72" a="1"/>
  <c r="W304" i="72" a="1"/>
  <c r="AR401" i="72" a="1"/>
  <c r="AP365" i="72" a="1"/>
  <c r="AY365" i="72" a="1"/>
  <c r="O250" i="72" a="1"/>
  <c r="AT132" i="72" a="1"/>
  <c r="AT347" i="72" a="1"/>
  <c r="O461" i="72" a="1"/>
  <c r="AN94" i="72" a="1"/>
  <c r="W39" i="72" a="1"/>
  <c r="O399" i="72" a="1"/>
  <c r="AT303" i="72" a="1"/>
  <c r="AY238" i="72" a="1"/>
  <c r="O72" i="72" a="1"/>
  <c r="O254" i="72" a="1"/>
  <c r="AN127" i="72" a="1"/>
  <c r="AR297" i="72" a="1"/>
  <c r="O350" i="72" a="1"/>
  <c r="AY30" i="72" a="1"/>
  <c r="AY513" i="72" a="1"/>
  <c r="AP76" i="72" a="1"/>
  <c r="E131" i="72" a="1"/>
  <c r="W310" i="72" a="1"/>
  <c r="O150" i="72" a="1"/>
  <c r="O31" i="72" a="1"/>
  <c r="W241" i="72" a="1"/>
  <c r="B303" i="72" a="1"/>
  <c r="W474" i="72" a="1"/>
  <c r="E302" i="72" a="1"/>
  <c r="AP137" i="72" a="1"/>
  <c r="AR30" i="72" a="1"/>
  <c r="AY250" i="72" a="1"/>
  <c r="AN298" i="72" a="1"/>
  <c r="AT194" i="72" a="1"/>
  <c r="E514" i="72" a="1"/>
  <c r="AT90" i="72" a="1"/>
  <c r="B420" i="72" a="1"/>
  <c r="W81" i="72" a="1"/>
  <c r="AN524" i="72" a="1"/>
  <c r="B75" i="72" a="1"/>
  <c r="O204" i="72" a="1"/>
  <c r="AR408" i="72" a="1"/>
  <c r="B288" i="72" a="1"/>
  <c r="AN474" i="72" a="1"/>
  <c r="W191" i="72" a="1"/>
  <c r="W510" i="72" a="1"/>
  <c r="AY411" i="72" a="1"/>
  <c r="E414" i="72" a="1"/>
  <c r="AR187" i="72" a="1"/>
  <c r="AY203" i="72" a="1"/>
  <c r="AP134" i="72" a="1"/>
  <c r="W127" i="72" a="1"/>
  <c r="E24" i="72" a="1"/>
  <c r="B197" i="72" a="1"/>
  <c r="AR127" i="72" a="1"/>
  <c r="W89" i="72" a="1"/>
  <c r="AR291" i="72" a="1"/>
  <c r="AP522" i="72" a="1"/>
  <c r="AR238" i="72" a="1"/>
  <c r="B242" i="72" a="1"/>
  <c r="AP471" i="72" a="1"/>
  <c r="AN133" i="72" a="1"/>
  <c r="O73" i="72" a="1"/>
  <c r="B22" i="72" a="1"/>
  <c r="AT255" i="72" a="1"/>
  <c r="AY20" i="72" a="1"/>
  <c r="W351" i="72" a="1"/>
  <c r="AR253" i="72" a="1"/>
  <c r="AR32" i="72" a="1"/>
  <c r="O346" i="72" a="1"/>
  <c r="W302" i="72" a="1"/>
  <c r="AR78" i="72" a="1"/>
  <c r="AN414" i="72" a="1"/>
  <c r="W129" i="72" a="1"/>
  <c r="AR407" i="72" a="1"/>
  <c r="AP185" i="72" a="1"/>
  <c r="AR83" i="72" a="1"/>
  <c r="E80" i="72" a="1"/>
  <c r="AR348" i="72" a="1"/>
  <c r="W36" i="72" a="1"/>
  <c r="B363" i="72" a="1"/>
  <c r="AY512" i="72" a="1"/>
  <c r="AY32" i="72" a="1"/>
  <c r="AR505" i="72" a="1"/>
  <c r="AP82" i="72" a="1"/>
  <c r="AN242" i="72" a="1"/>
  <c r="AR126" i="72" a="1"/>
  <c r="W246" i="72" a="1"/>
  <c r="AY73" i="72" a="1"/>
  <c r="O363" i="72" a="1"/>
  <c r="E20" i="72" a="1"/>
  <c r="O241" i="72" a="1"/>
  <c r="W93" i="72" a="1"/>
  <c r="B251" i="72" a="1"/>
  <c r="B414" i="72" a="1"/>
  <c r="AP255" i="72" a="1"/>
  <c r="E406" i="72" a="1"/>
  <c r="AT454" i="72" a="1"/>
  <c r="AP509" i="72" a="1"/>
  <c r="W72" i="72" a="1"/>
  <c r="AT237" i="72" a="1"/>
  <c r="E26" i="72" a="1"/>
  <c r="W518" i="72" a="1"/>
  <c r="AY236" i="72" a="1"/>
  <c r="AN197" i="72" a="1"/>
  <c r="B410" i="72" a="1"/>
  <c r="B305" i="72" a="1"/>
  <c r="AT300" i="72" a="1"/>
  <c r="AP252" i="72" a="1"/>
  <c r="AT466" i="72" a="1"/>
  <c r="E297" i="72" a="1"/>
  <c r="AT354" i="72" a="1"/>
  <c r="W412" i="72" a="1"/>
  <c r="E245" i="72" a="1"/>
  <c r="AR204" i="72" a="1"/>
  <c r="B412" i="72" a="1"/>
  <c r="W96" i="72" a="1"/>
  <c r="O146" i="72" a="1"/>
  <c r="B258" i="72" a="1"/>
  <c r="AT401" i="72" a="1"/>
  <c r="AP405" i="72" a="1"/>
  <c r="O472" i="72" a="1"/>
  <c r="AP517" i="72" a="1"/>
  <c r="AN37" i="72" a="1"/>
  <c r="E204" i="72" a="1"/>
  <c r="O182" i="72" a="1"/>
  <c r="AR450" i="72" a="1"/>
  <c r="AR305" i="72" a="1"/>
  <c r="AY514" i="72" a="1"/>
  <c r="AY291" i="72" a="1"/>
  <c r="E415" i="72" a="1"/>
  <c r="AT456" i="72" a="1"/>
  <c r="B198" i="72" a="1"/>
  <c r="AR26" i="72" a="1"/>
  <c r="AY409" i="72" a="1"/>
  <c r="B35" i="72" a="1"/>
  <c r="B23" i="72" a="1"/>
  <c r="AN353" i="72" a="1"/>
  <c r="AP302" i="72" a="1"/>
  <c r="O238" i="72" a="1"/>
  <c r="AT41" i="72" a="1"/>
  <c r="AP528" i="72" a="1"/>
  <c r="AR77" i="72" a="1"/>
  <c r="AT293" i="72" a="1"/>
  <c r="AP346" i="72" a="1"/>
  <c r="E141" i="72" a="1"/>
  <c r="AR42" i="72" a="1"/>
  <c r="AR93" i="72" a="1"/>
  <c r="W473" i="72" a="1"/>
  <c r="W358" i="72" a="1"/>
  <c r="AP420" i="72" a="1"/>
  <c r="E75" i="72" a="1"/>
  <c r="AN348" i="72" a="1"/>
  <c r="AR299" i="72" a="1"/>
  <c r="AN460" i="72" a="1"/>
  <c r="AP349" i="72" a="1"/>
  <c r="AP474" i="72" a="1"/>
  <c r="AR461" i="72" a="1"/>
  <c r="O35" i="72" a="1"/>
  <c r="B138" i="72" a="1"/>
  <c r="AY301" i="72" a="1"/>
  <c r="W307" i="72" a="1"/>
  <c r="AN79" i="72" a="1"/>
  <c r="E241" i="72" a="1"/>
  <c r="E520" i="72" a="1"/>
  <c r="AP289" i="72" a="1"/>
  <c r="AR465" i="72" a="1"/>
  <c r="AN466" i="72" a="1"/>
  <c r="E454" i="72" a="1"/>
  <c r="E465" i="72" a="1"/>
  <c r="AR515" i="72" a="1"/>
  <c r="O453" i="72" a="1"/>
  <c r="AT87" i="72" a="1"/>
  <c r="AN193" i="72" a="1"/>
  <c r="W353" i="72" a="1"/>
  <c r="E201" i="72" a="1"/>
  <c r="AR190" i="72" a="1"/>
  <c r="B411" i="72" a="1"/>
  <c r="E74" i="72" a="1"/>
  <c r="AY352" i="72" a="1"/>
  <c r="E358" i="72" a="1"/>
  <c r="AT147" i="72" a="1"/>
  <c r="AT526" i="72" a="1"/>
  <c r="AN310" i="72" a="1"/>
  <c r="AR294" i="72" a="1"/>
  <c r="W303" i="72" a="1"/>
  <c r="O203" i="72" a="1"/>
  <c r="O526" i="72" a="1"/>
  <c r="E248" i="72" a="1"/>
  <c r="E366" i="72" a="1"/>
  <c r="O194" i="72" a="1"/>
  <c r="AR452" i="72" a="1"/>
  <c r="AY247" i="72" a="1"/>
  <c r="AY522" i="72" a="1"/>
  <c r="AN32" i="72" a="1"/>
  <c r="AT234" i="72" a="1"/>
  <c r="AT409" i="72" a="1"/>
  <c r="O147" i="72" a="1"/>
  <c r="AY458" i="72" a="1"/>
  <c r="AR141" i="72" a="1"/>
  <c r="AN519" i="72" a="1"/>
  <c r="O32" i="72" a="1"/>
  <c r="AR468" i="72" a="1"/>
  <c r="E295" i="72" a="1"/>
  <c r="B204" i="72" a="1"/>
  <c r="AT140" i="72" a="1"/>
  <c r="AY26" i="72" a="1"/>
  <c r="AT344" i="72" a="1"/>
  <c r="AT346" i="72" a="1"/>
  <c r="AY519" i="72" a="1"/>
  <c r="AY93" i="72" a="1"/>
  <c r="O136" i="72" a="1"/>
  <c r="O307" i="72" a="1"/>
  <c r="E298" i="72" a="1"/>
  <c r="AT138" i="72" a="1"/>
  <c r="E41" i="72" a="1"/>
  <c r="W40" i="72" a="1"/>
  <c r="AY88" i="72" a="1"/>
  <c r="AR472" i="72" a="1"/>
  <c r="W82" i="72" a="1"/>
  <c r="B289" i="72" a="1"/>
  <c r="W34" i="72" a="1"/>
  <c r="O404" i="72" a="1"/>
  <c r="AY135" i="72" a="1"/>
  <c r="AR474" i="72" a="1"/>
  <c r="O416" i="72" a="1"/>
  <c r="AR360" i="72" a="1"/>
  <c r="B149" i="72" a="1"/>
  <c r="AR129" i="72" a="1"/>
  <c r="AY234" i="72" a="1"/>
  <c r="E84" i="72" a="1"/>
  <c r="AT450" i="72" a="1"/>
  <c r="B309" i="72" a="1"/>
  <c r="O354" i="72" a="1"/>
  <c r="AY258" i="72" a="1"/>
  <c r="AT33" i="72" a="1"/>
  <c r="E39" i="72" a="1"/>
  <c r="W142" i="72" a="1"/>
  <c r="E308" i="72" a="1"/>
  <c r="AN238" i="72" a="1"/>
  <c r="O33" i="72" a="1"/>
  <c r="AY451" i="72" a="1"/>
  <c r="B357" i="72" a="1"/>
  <c r="B304" i="72" a="1"/>
  <c r="O366" i="72" a="1"/>
  <c r="AN312" i="72" a="1"/>
  <c r="AN350" i="72" a="1"/>
  <c r="AP183" i="72" a="1"/>
  <c r="W366" i="72" a="1"/>
  <c r="AY412" i="72" a="1"/>
  <c r="AY199" i="72" a="1"/>
  <c r="E468" i="72" a="1"/>
  <c r="AY85" i="72" a="1"/>
  <c r="AT258" i="72" a="1"/>
  <c r="AT193" i="72" a="1"/>
  <c r="B244" i="72" a="1"/>
  <c r="B408" i="72" a="1"/>
  <c r="AR33" i="72" a="1"/>
  <c r="B450" i="72" a="1"/>
  <c r="E31" i="72" a="1"/>
  <c r="AP473" i="72" a="1"/>
  <c r="B514" i="72" a="1"/>
  <c r="AR35" i="72" a="1"/>
  <c r="AT248" i="72" a="1"/>
  <c r="AP77" i="72" a="1"/>
  <c r="AR288" i="72" a="1"/>
  <c r="O467" i="72" a="1"/>
  <c r="W525" i="72" a="1"/>
  <c r="AT513" i="72" a="1"/>
  <c r="AN293" i="72" a="1"/>
  <c r="AR420" i="72" a="1"/>
  <c r="AN354" i="72" a="1"/>
  <c r="W301" i="72" a="1"/>
  <c r="W526" i="72" a="1"/>
  <c r="AY402" i="72" a="1"/>
  <c r="AP78" i="72" a="1"/>
  <c r="AP459" i="72" a="1"/>
  <c r="AN504" i="72" a="1"/>
  <c r="AT201" i="72" a="1"/>
  <c r="E129" i="72" a="1"/>
  <c r="AT95" i="72" a="1"/>
  <c r="AP305" i="72" a="1"/>
  <c r="W242" i="72" a="1"/>
  <c r="AR195" i="72" a="1"/>
  <c r="O243" i="72" a="1"/>
  <c r="AY366" i="72" a="1"/>
  <c r="AT143" i="72" a="1"/>
  <c r="AT146" i="72" a="1"/>
  <c r="AT77" i="72" a="1"/>
  <c r="AR90" i="72" a="1"/>
  <c r="B528" i="72" a="1"/>
  <c r="AN454" i="72" a="1"/>
  <c r="AY299" i="72" a="1"/>
  <c r="E412" i="72" a="1"/>
  <c r="W464" i="72" a="1"/>
  <c r="W245" i="72" a="1"/>
  <c r="B527" i="72" a="1"/>
  <c r="AP506" i="72" a="1"/>
  <c r="B144" i="72" a="1"/>
  <c r="AR137" i="72" a="1"/>
  <c r="AP239" i="72" a="1"/>
  <c r="AT522" i="72" a="1"/>
  <c r="AT145" i="72" a="1"/>
  <c r="AT365" i="72" a="1"/>
  <c r="AP410" i="72" a="1"/>
  <c r="E137" i="72" a="1"/>
  <c r="B253" i="72" a="1"/>
  <c r="AR140" i="72" a="1"/>
  <c r="AY456" i="72" a="1"/>
  <c r="B296" i="72" a="1"/>
  <c r="AT468" i="72" a="1"/>
  <c r="B96" i="72" a="1"/>
  <c r="AY414" i="72" a="1"/>
  <c r="AT35" i="72" a="1"/>
  <c r="W461" i="72" a="1"/>
  <c r="W32" i="72" a="1"/>
  <c r="AR128" i="72" a="1"/>
  <c r="AN257" i="72" a="1"/>
  <c r="AY461" i="72" a="1"/>
  <c r="W294" i="72" a="1"/>
  <c r="AN128" i="72" a="1"/>
  <c r="AR38" i="72" a="1"/>
  <c r="W359" i="72" a="1"/>
  <c r="AN90" i="72" a="1"/>
  <c r="AR409" i="72" a="1"/>
  <c r="AP75" i="72" a="1"/>
  <c r="AR355" i="72" a="1"/>
  <c r="W181" i="72" a="1"/>
  <c r="AP523" i="72" a="1"/>
  <c r="AP288" i="72" a="1"/>
  <c r="AR138" i="72" a="1"/>
  <c r="B77" i="72" a="1"/>
  <c r="AN23" i="72" a="1"/>
  <c r="AT256" i="72" a="1"/>
  <c r="AR343" i="72" a="1"/>
  <c r="AN40" i="72" a="1"/>
  <c r="B238" i="72" a="1"/>
  <c r="E453" i="72" a="1"/>
  <c r="AN22" i="72" a="1"/>
  <c r="AP453" i="72" a="1"/>
  <c r="B202" i="72" a="1"/>
  <c r="E312" i="72" a="1"/>
  <c r="W457" i="72" a="1"/>
  <c r="AT397" i="72" a="1"/>
  <c r="AT185" i="72" a="1"/>
  <c r="B187" i="72" a="1"/>
  <c r="B345" i="72" a="1"/>
  <c r="AT527" i="72" a="1"/>
  <c r="AT126" i="72" a="1"/>
  <c r="AP309" i="72" a="1"/>
  <c r="E523" i="72" a="1"/>
  <c r="E185" i="72" a="1"/>
  <c r="AT137" i="72" a="1"/>
  <c r="AY90" i="72" a="1"/>
  <c r="AN138" i="72" a="1"/>
  <c r="AN145" i="72" a="1"/>
  <c r="AR36" i="72" a="1"/>
  <c r="AR516" i="72" a="1"/>
  <c r="AT25" i="72" a="1"/>
  <c r="AP246" i="72" a="1"/>
  <c r="AT203" i="72" a="1"/>
  <c r="AY399" i="72" a="1"/>
  <c r="AR399" i="72" a="1"/>
  <c r="AP293" i="72" a="1"/>
  <c r="AR182" i="72" a="1"/>
  <c r="AT180" i="72" a="1"/>
  <c r="O504" i="72" a="1"/>
  <c r="AR192" i="72" a="1"/>
  <c r="E149" i="72" a="1"/>
  <c r="AR92" i="72" a="1"/>
  <c r="E142" i="72" a="1"/>
  <c r="W298" i="72" a="1"/>
  <c r="AY450" i="72" a="1"/>
  <c r="AT297" i="72" a="1"/>
  <c r="AP460" i="72" a="1"/>
  <c r="AN352" i="72" a="1"/>
  <c r="E89" i="72" a="1"/>
  <c r="AY84" i="72" a="1"/>
  <c r="B525" i="72" a="1"/>
  <c r="O289" i="72" a="1"/>
  <c r="O202" i="72" a="1"/>
  <c r="AP342" i="72" a="1"/>
  <c r="AP140" i="72" a="1"/>
  <c r="AY76" i="72" a="1"/>
  <c r="W85" i="72" a="1"/>
  <c r="B298" i="72" a="1"/>
  <c r="AT463" i="72" a="1"/>
  <c r="AP235" i="72" a="1"/>
  <c r="AT411" i="72" a="1"/>
  <c r="B454" i="72" a="1"/>
  <c r="AN243" i="72" a="1"/>
  <c r="B347" i="72" a="1"/>
  <c r="AR289" i="72" a="1"/>
  <c r="E88" i="72" a="1"/>
  <c r="B255" i="72" a="1"/>
  <c r="AN146" i="72" a="1"/>
  <c r="O248" i="72" a="1"/>
  <c r="AR406" i="72" a="1"/>
  <c r="O245" i="72" a="1"/>
  <c r="E35" i="72" a="1"/>
  <c r="AY137" i="72" a="1"/>
  <c r="AR342" i="72" a="1"/>
  <c r="E196" i="72" a="1"/>
  <c r="AN307" i="72" a="1"/>
  <c r="AR359" i="72" a="1"/>
  <c r="AT22" i="72" a="1"/>
  <c r="O506" i="72" a="1"/>
  <c r="AN235" i="72" a="1"/>
  <c r="W454" i="72" a="1"/>
  <c r="B32" i="72" a="1"/>
  <c r="E290" i="72" a="1"/>
  <c r="AR458" i="72" a="1"/>
  <c r="O517" i="72" a="1"/>
  <c r="AN141" i="72" a="1"/>
  <c r="E292" i="72" a="1"/>
  <c r="AY198" i="72" a="1"/>
  <c r="AP79" i="72" a="1"/>
  <c r="B308" i="72" a="1"/>
  <c r="AY196" i="72" a="1"/>
  <c r="B342" i="72" a="1"/>
  <c r="E304" i="72" a="1"/>
  <c r="AT400" i="72" a="1"/>
  <c r="W193" i="72" a="1"/>
  <c r="AN203" i="72" a="1"/>
  <c r="E518" i="72" a="1"/>
  <c r="AP182" i="72" a="1"/>
  <c r="B312" i="72" a="1"/>
  <c r="AR144" i="72" a="1"/>
  <c r="B413" i="72" a="1"/>
  <c r="AT472" i="72" a="1"/>
  <c r="O191" i="72" a="1"/>
  <c r="AT196" i="72" a="1"/>
  <c r="B248" i="72" a="1"/>
  <c r="AY511" i="72" a="1"/>
  <c r="B403" i="72" a="1"/>
  <c r="B467" i="72" a="1"/>
  <c r="O239" i="72" a="1"/>
  <c r="E472" i="72" a="1"/>
  <c r="AN240" i="72" a="1"/>
  <c r="W512" i="72" a="1"/>
  <c r="AT462" i="72" a="1"/>
  <c r="B460" i="72" a="1"/>
  <c r="AY310" i="72" a="1"/>
  <c r="AY467" i="72" a="1"/>
  <c r="AN451" i="72" a="1"/>
  <c r="AR471" i="72" a="1"/>
  <c r="O463" i="72" a="1"/>
  <c r="E242" i="72" a="1"/>
  <c r="W180" i="72" a="1"/>
  <c r="AN527" i="72" a="1"/>
  <c r="AY39" i="72" a="1"/>
  <c r="AR456" i="72" a="1"/>
  <c r="AT195" i="72" a="1"/>
  <c r="W469" i="72" a="1"/>
  <c r="B290" i="72" a="1"/>
  <c r="B40" i="72" a="1"/>
  <c r="AR358" i="72" a="1"/>
  <c r="AT350" i="72" a="1"/>
  <c r="AP191" i="72" a="1"/>
  <c r="AR525" i="72" a="1"/>
  <c r="AR194" i="72" a="1"/>
  <c r="W350" i="72" a="1"/>
  <c r="AT343" i="72" a="1"/>
  <c r="AN295" i="72" a="1"/>
  <c r="AR351" i="72" a="1"/>
  <c r="AR345" i="72" a="1"/>
  <c r="AY188" i="72" a="1"/>
  <c r="AT133" i="72" a="1"/>
  <c r="O292" i="72" a="1"/>
  <c r="W470" i="72" a="1"/>
  <c r="B512" i="72" a="1"/>
  <c r="E419" i="72" a="1"/>
  <c r="W25" i="72" a="1"/>
  <c r="AY194" i="72" a="1"/>
  <c r="AN39" i="72" a="1"/>
  <c r="W514" i="72" a="1"/>
  <c r="W200" i="72" a="1"/>
  <c r="AR29" i="72" a="1"/>
  <c r="AN517" i="72" a="1"/>
  <c r="AY185" i="72" a="1"/>
  <c r="W300" i="72" a="1"/>
  <c r="B39" i="72" a="1"/>
  <c r="AT524" i="72" a="1"/>
  <c r="W407" i="72" a="1"/>
  <c r="AR526" i="72" a="1"/>
  <c r="O294" i="72" a="1"/>
  <c r="AR132" i="72" a="1"/>
  <c r="W189" i="72" a="1"/>
  <c r="B397" i="72" a="1"/>
  <c r="E184" i="72" a="1"/>
  <c r="AN198" i="72" a="1"/>
  <c r="AN522" i="72" a="1"/>
  <c r="E85" i="72" a="1"/>
  <c r="AR255" i="72" a="1"/>
  <c r="W419" i="72" a="1"/>
  <c r="W450" i="72" a="1"/>
  <c r="AT131" i="72" a="1"/>
  <c r="AR352" i="72" a="1"/>
  <c r="B453" i="72" a="1"/>
  <c r="AR473" i="72" a="1"/>
  <c r="O524" i="72" a="1"/>
  <c r="AP364" i="72" a="1"/>
  <c r="B349" i="72" a="1"/>
  <c r="W411" i="72" a="1"/>
  <c r="E464" i="72" a="1"/>
  <c r="O401" i="72" a="1"/>
  <c r="O149" i="72" a="1"/>
  <c r="AT28" i="72" a="1"/>
  <c r="AP347" i="72" a="1"/>
  <c r="AN419" i="72" a="1"/>
  <c r="O527" i="72" a="1"/>
  <c r="W297" i="72" a="1"/>
  <c r="O464" i="72" a="1"/>
  <c r="O187" i="72" a="1"/>
  <c r="AY204" i="72" a="1"/>
  <c r="AN136" i="72" a="1"/>
  <c r="B146" i="72" a="1"/>
  <c r="AP145" i="72" a="1"/>
  <c r="AP244" i="72" a="1"/>
  <c r="W150" i="72" a="1"/>
  <c r="W19" i="72" a="1"/>
  <c r="AP348" i="72" a="1"/>
  <c r="AY180" i="72" a="1"/>
  <c r="AT138" i="72" l="1"/>
  <c r="AR77" i="72"/>
  <c r="O342" i="72"/>
  <c r="O504" i="72"/>
  <c r="O149" i="72"/>
  <c r="AR346" i="72"/>
  <c r="AP135" i="72"/>
  <c r="E182" i="72"/>
  <c r="E29" i="72"/>
  <c r="AP254" i="72"/>
  <c r="AR513" i="72"/>
  <c r="AN463" i="72"/>
  <c r="B347" i="72"/>
  <c r="AT148" i="72"/>
  <c r="AT524" i="72"/>
  <c r="AR21" i="72"/>
  <c r="AY242" i="72"/>
  <c r="E257" i="72"/>
  <c r="W417" i="72"/>
  <c r="AP358" i="72"/>
  <c r="AY198" i="72"/>
  <c r="W465" i="72"/>
  <c r="AY419" i="72"/>
  <c r="AN72" i="72"/>
  <c r="B346" i="72"/>
  <c r="AT126" i="72"/>
  <c r="AR410" i="72"/>
  <c r="O72" i="72"/>
  <c r="AR137" i="72"/>
  <c r="W404" i="72"/>
  <c r="E355" i="72"/>
  <c r="E399" i="72"/>
  <c r="AY130" i="72"/>
  <c r="W350" i="72"/>
  <c r="E32" i="72"/>
  <c r="AR511" i="72"/>
  <c r="AT357" i="72"/>
  <c r="AN528" i="72"/>
  <c r="AN355" i="72"/>
  <c r="W293" i="72"/>
  <c r="O420" i="72"/>
  <c r="AR134" i="72"/>
  <c r="AT417" i="72"/>
  <c r="O145" i="72"/>
  <c r="B461" i="72"/>
  <c r="O195" i="72"/>
  <c r="AP347" i="72"/>
  <c r="B26" i="72"/>
  <c r="AY196" i="72"/>
  <c r="W407" i="72"/>
  <c r="B35" i="72"/>
  <c r="W298" i="72"/>
  <c r="O89" i="72"/>
  <c r="AN525" i="72"/>
  <c r="AP452" i="72"/>
  <c r="E308" i="72"/>
  <c r="B508" i="72"/>
  <c r="E295" i="72"/>
  <c r="O366" i="72"/>
  <c r="AR348" i="72"/>
  <c r="AT509" i="72"/>
  <c r="AT298" i="72"/>
  <c r="AN148" i="72"/>
  <c r="AP471" i="72"/>
  <c r="E24" i="72"/>
  <c r="E291" i="72"/>
  <c r="B515" i="72"/>
  <c r="AP463" i="72"/>
  <c r="AR203" i="72"/>
  <c r="E23" i="72"/>
  <c r="AT512" i="72"/>
  <c r="AY514" i="72"/>
  <c r="AP145" i="72"/>
  <c r="AP400" i="72"/>
  <c r="AR300" i="72"/>
  <c r="AN140" i="72"/>
  <c r="O95" i="72"/>
  <c r="AR247" i="72"/>
  <c r="W291" i="72"/>
  <c r="AR408" i="72"/>
  <c r="AP249" i="72"/>
  <c r="AY35" i="72"/>
  <c r="W343" i="72"/>
  <c r="E304" i="72"/>
  <c r="E258" i="72"/>
  <c r="O251" i="72"/>
  <c r="AN182" i="72"/>
  <c r="O450" i="72"/>
  <c r="AY38" i="72"/>
  <c r="AP186" i="72"/>
  <c r="AY309" i="72"/>
  <c r="AR518" i="72"/>
  <c r="AY289" i="72"/>
  <c r="AR195" i="72"/>
  <c r="AT517" i="72"/>
  <c r="E312" i="72"/>
  <c r="AR363" i="72"/>
  <c r="E507" i="72"/>
  <c r="O348" i="72"/>
  <c r="E21" i="72"/>
  <c r="O362" i="72"/>
  <c r="O129" i="72"/>
  <c r="AY348" i="72"/>
  <c r="AT508" i="72"/>
  <c r="E452" i="72"/>
  <c r="AT247" i="72"/>
  <c r="AP519" i="72"/>
  <c r="O511" i="72"/>
  <c r="AY200" i="72"/>
  <c r="O407" i="72"/>
  <c r="W360" i="72"/>
  <c r="O25" i="72"/>
  <c r="W34" i="72"/>
  <c r="O33" i="72"/>
  <c r="AY462" i="72"/>
  <c r="AY310" i="72"/>
  <c r="B81" i="72"/>
  <c r="AN235" i="72"/>
  <c r="AY127" i="72"/>
  <c r="B256" i="72"/>
  <c r="AY250" i="72"/>
  <c r="O75" i="72"/>
  <c r="AN189" i="72"/>
  <c r="AP472" i="72"/>
  <c r="AR469" i="72"/>
  <c r="AT293" i="72"/>
  <c r="E41" i="72"/>
  <c r="AT358" i="72"/>
  <c r="AN89" i="72"/>
  <c r="AT343" i="72"/>
  <c r="AN517" i="72"/>
  <c r="AT181" i="72"/>
  <c r="E397" i="72"/>
  <c r="AN74" i="72"/>
  <c r="W22" i="72"/>
  <c r="AN507" i="72"/>
  <c r="W35" i="72"/>
  <c r="E191" i="72"/>
  <c r="E470" i="72"/>
  <c r="O468" i="72"/>
  <c r="B195" i="72"/>
  <c r="O257" i="72"/>
  <c r="W29" i="72"/>
  <c r="AT464" i="72"/>
  <c r="AY144" i="72"/>
  <c r="AY181" i="72"/>
  <c r="E127" i="72"/>
  <c r="O144" i="72"/>
  <c r="O246" i="72"/>
  <c r="O141" i="72"/>
  <c r="B37" i="72"/>
  <c r="AN522" i="72"/>
  <c r="E128" i="72"/>
  <c r="AT146" i="72"/>
  <c r="O31" i="72"/>
  <c r="AN342" i="72"/>
  <c r="AP408" i="72"/>
  <c r="B254" i="72"/>
  <c r="AT23" i="72"/>
  <c r="AR357" i="72"/>
  <c r="AT84" i="72"/>
  <c r="AP298" i="72"/>
  <c r="AN131" i="72"/>
  <c r="E299" i="72"/>
  <c r="E96" i="72"/>
  <c r="AN142" i="72"/>
  <c r="AR25" i="72"/>
  <c r="B241" i="72"/>
  <c r="AY357" i="72"/>
  <c r="E351" i="72"/>
  <c r="AN147" i="72"/>
  <c r="O460" i="72"/>
  <c r="E89" i="72"/>
  <c r="AP187" i="72"/>
  <c r="AT412" i="72"/>
  <c r="B93" i="72"/>
  <c r="E85" i="72"/>
  <c r="AP345" i="72"/>
  <c r="O73" i="72"/>
  <c r="AR510" i="72"/>
  <c r="B294" i="72"/>
  <c r="W234" i="72"/>
  <c r="W303" i="72"/>
  <c r="AT450" i="72"/>
  <c r="AT350" i="72"/>
  <c r="O237" i="72"/>
  <c r="AR399" i="72"/>
  <c r="AP461" i="72"/>
  <c r="AR257" i="72"/>
  <c r="AR466" i="72"/>
  <c r="AN150" i="72"/>
  <c r="AT525" i="72"/>
  <c r="W32" i="72"/>
  <c r="AY92" i="72"/>
  <c r="AP184" i="72"/>
  <c r="E251" i="72"/>
  <c r="AY94" i="72"/>
  <c r="AP311" i="72"/>
  <c r="AN365" i="72"/>
  <c r="AN250" i="72"/>
  <c r="AR252" i="72"/>
  <c r="AN80" i="72"/>
  <c r="AT34" i="72"/>
  <c r="AN359" i="72"/>
  <c r="AP85" i="72"/>
  <c r="B80" i="72"/>
  <c r="B396" i="72"/>
  <c r="E145" i="72"/>
  <c r="B455" i="72"/>
  <c r="AY345" i="72"/>
  <c r="AY85" i="72"/>
  <c r="AN237" i="72"/>
  <c r="O295" i="72"/>
  <c r="AP198" i="72"/>
  <c r="O359" i="72"/>
  <c r="AY360" i="72"/>
  <c r="B454" i="72"/>
  <c r="B141" i="72"/>
  <c r="AY42" i="72"/>
  <c r="AP237" i="72"/>
  <c r="AR33" i="72"/>
  <c r="B408" i="72"/>
  <c r="AN203" i="72"/>
  <c r="AN39" i="72"/>
  <c r="AP413" i="72"/>
  <c r="E401" i="72"/>
  <c r="W18" i="72"/>
  <c r="E187" i="72"/>
  <c r="W42" i="72"/>
  <c r="E350" i="72"/>
  <c r="AR290" i="72"/>
  <c r="AT41" i="72"/>
  <c r="AY82" i="72"/>
  <c r="AY87" i="72"/>
  <c r="AT72" i="72"/>
  <c r="W87" i="72"/>
  <c r="W470" i="72"/>
  <c r="B137" i="72"/>
  <c r="W235" i="72"/>
  <c r="O360" i="72"/>
  <c r="AY361" i="72"/>
  <c r="AY343" i="72"/>
  <c r="W192" i="72"/>
  <c r="W248" i="72"/>
  <c r="AY141" i="72"/>
  <c r="W91" i="72"/>
  <c r="AN34" i="72"/>
  <c r="O350" i="72"/>
  <c r="E74" i="72"/>
  <c r="AN450" i="72"/>
  <c r="AY528" i="72"/>
  <c r="AT459" i="72"/>
  <c r="O93" i="72"/>
  <c r="B298" i="72"/>
  <c r="O24" i="72"/>
  <c r="O344" i="72"/>
  <c r="AY40" i="72"/>
  <c r="AT515" i="72"/>
  <c r="AR78" i="72"/>
  <c r="AR146" i="72"/>
  <c r="E78" i="72"/>
  <c r="E188" i="72"/>
  <c r="W39" i="72"/>
  <c r="B528" i="72"/>
  <c r="B23" i="72"/>
  <c r="AP418" i="72"/>
  <c r="AP82" i="72"/>
  <c r="W188" i="72"/>
  <c r="AP243" i="72"/>
  <c r="E300" i="72"/>
  <c r="AR74" i="72"/>
  <c r="W28" i="72"/>
  <c r="AR132" i="72"/>
  <c r="AN75" i="72"/>
  <c r="AR516" i="72"/>
  <c r="AP147" i="72"/>
  <c r="AT244" i="72"/>
  <c r="W202" i="72"/>
  <c r="O253" i="72"/>
  <c r="AR407" i="72"/>
  <c r="AN197" i="72"/>
  <c r="O134" i="72"/>
  <c r="AT404" i="72"/>
  <c r="AT80" i="72"/>
  <c r="O148" i="72"/>
  <c r="W515" i="72"/>
  <c r="O404" i="72"/>
  <c r="AR361" i="72"/>
  <c r="AP25" i="72"/>
  <c r="W301" i="72"/>
  <c r="O184" i="72"/>
  <c r="B138" i="72"/>
  <c r="AR521" i="72"/>
  <c r="W89" i="72"/>
  <c r="B249" i="72"/>
  <c r="E186" i="72"/>
  <c r="O306" i="72"/>
  <c r="AP258" i="72"/>
  <c r="AT467" i="72"/>
  <c r="W141" i="72"/>
  <c r="AN452" i="72"/>
  <c r="W462" i="72"/>
  <c r="AT135" i="72"/>
  <c r="W73" i="72"/>
  <c r="E253" i="72"/>
  <c r="W352" i="72"/>
  <c r="B355" i="72"/>
  <c r="AP308" i="72"/>
  <c r="O308" i="72"/>
  <c r="AN364" i="72"/>
  <c r="AN30" i="72"/>
  <c r="AN362" i="72"/>
  <c r="E143" i="72"/>
  <c r="AR256" i="72"/>
  <c r="O201" i="72"/>
  <c r="O88" i="72"/>
  <c r="AY88" i="72"/>
  <c r="O82" i="72"/>
  <c r="B299" i="72"/>
  <c r="AN130" i="72"/>
  <c r="AT185" i="72"/>
  <c r="AR254" i="72"/>
  <c r="AN509" i="72"/>
  <c r="AT455" i="72"/>
  <c r="AT310" i="72"/>
  <c r="AN417" i="72"/>
  <c r="AT347" i="72"/>
  <c r="AR525" i="72"/>
  <c r="O150" i="72"/>
  <c r="B197" i="72"/>
  <c r="AT250" i="72"/>
  <c r="W405" i="72"/>
  <c r="E460" i="72"/>
  <c r="AY86" i="72"/>
  <c r="AP245" i="72"/>
  <c r="B130" i="72"/>
  <c r="B189" i="72"/>
  <c r="AY418" i="72"/>
  <c r="AR463" i="72"/>
  <c r="AY515" i="72"/>
  <c r="AR18" i="72"/>
  <c r="W146" i="72"/>
  <c r="AT93" i="72"/>
  <c r="AP20" i="72"/>
  <c r="AP146" i="72"/>
  <c r="W93" i="72"/>
  <c r="AP450" i="72"/>
  <c r="E87" i="72"/>
  <c r="O289" i="72"/>
  <c r="E83" i="72"/>
  <c r="E402" i="72"/>
  <c r="AN234" i="72"/>
  <c r="O525" i="72"/>
  <c r="B133" i="72"/>
  <c r="W361" i="72"/>
  <c r="AR352" i="72"/>
  <c r="O80" i="72"/>
  <c r="B126" i="72"/>
  <c r="AP356" i="72"/>
  <c r="AP305" i="72"/>
  <c r="O518" i="72"/>
  <c r="AR148" i="72"/>
  <c r="AR192" i="72"/>
  <c r="AN198" i="72"/>
  <c r="E19" i="72"/>
  <c r="AT300" i="72"/>
  <c r="AN295" i="72"/>
  <c r="AP74" i="72"/>
  <c r="E361" i="72"/>
  <c r="AN33" i="72"/>
  <c r="O297" i="72"/>
  <c r="B75" i="72"/>
  <c r="O358" i="72"/>
  <c r="AN82" i="72"/>
  <c r="AP72" i="72"/>
  <c r="AY149" i="72"/>
  <c r="B39" i="72"/>
  <c r="AN406" i="72"/>
  <c r="AP41" i="72"/>
  <c r="E505" i="72"/>
  <c r="AR239" i="72"/>
  <c r="O291" i="72"/>
  <c r="AP299" i="72"/>
  <c r="AT42" i="72"/>
  <c r="AT22" i="72"/>
  <c r="AY470" i="72"/>
  <c r="AT414" i="72"/>
  <c r="AN454" i="72"/>
  <c r="O403" i="72"/>
  <c r="W138" i="72"/>
  <c r="E398" i="72"/>
  <c r="AP150" i="72"/>
  <c r="AN346" i="72"/>
  <c r="AN526" i="72"/>
  <c r="AY292" i="72"/>
  <c r="AR509" i="72"/>
  <c r="AT411" i="72"/>
  <c r="E135" i="72"/>
  <c r="B127" i="72"/>
  <c r="W525" i="72"/>
  <c r="W289" i="72"/>
  <c r="AY39" i="72"/>
  <c r="AP96" i="72"/>
  <c r="O461" i="72"/>
  <c r="E201" i="72"/>
  <c r="E416" i="72"/>
  <c r="AT308" i="72"/>
  <c r="W180" i="72"/>
  <c r="AT192" i="72"/>
  <c r="B18" i="72"/>
  <c r="B410" i="72"/>
  <c r="AT94" i="72"/>
  <c r="AP396" i="72"/>
  <c r="AN191" i="72"/>
  <c r="O21" i="72"/>
  <c r="E76" i="72"/>
  <c r="AP517" i="72"/>
  <c r="AR234" i="72"/>
  <c r="B90" i="72"/>
  <c r="AP91" i="72"/>
  <c r="AN94" i="72"/>
  <c r="AT299" i="72"/>
  <c r="AT149" i="72"/>
  <c r="O401" i="72"/>
  <c r="AP306" i="72"/>
  <c r="AY33" i="72"/>
  <c r="B198" i="72"/>
  <c r="B409" i="72"/>
  <c r="O77" i="72"/>
  <c r="W418" i="72"/>
  <c r="AP343" i="72"/>
  <c r="W183" i="72"/>
  <c r="AY93" i="72"/>
  <c r="AT29" i="72"/>
  <c r="W77" i="72"/>
  <c r="O34" i="72"/>
  <c r="E454" i="72"/>
  <c r="AN141" i="72"/>
  <c r="AY399" i="72"/>
  <c r="B472" i="72"/>
  <c r="B474" i="72"/>
  <c r="O415" i="72"/>
  <c r="AP288" i="72"/>
  <c r="AT19" i="72"/>
  <c r="E185" i="72"/>
  <c r="AP132" i="72"/>
  <c r="AT408" i="72"/>
  <c r="AY506" i="72"/>
  <c r="O469" i="72"/>
  <c r="AN127" i="72"/>
  <c r="W466" i="72"/>
  <c r="B28" i="72"/>
  <c r="AT195" i="72"/>
  <c r="O241" i="72"/>
  <c r="B303" i="72"/>
  <c r="AR515" i="72"/>
  <c r="E453" i="72"/>
  <c r="W295" i="72"/>
  <c r="AY452" i="72"/>
  <c r="B405" i="72"/>
  <c r="B463" i="72"/>
  <c r="AP40" i="72"/>
  <c r="W41" i="72"/>
  <c r="AT74" i="72"/>
  <c r="O87" i="72"/>
  <c r="E39" i="72"/>
  <c r="O183" i="72"/>
  <c r="O86" i="72"/>
  <c r="E94" i="72"/>
  <c r="AY362" i="72"/>
  <c r="AN35" i="72"/>
  <c r="W40" i="72"/>
  <c r="B146" i="72"/>
  <c r="O298" i="72"/>
  <c r="W514" i="72"/>
  <c r="O128" i="72"/>
  <c r="AP77" i="72"/>
  <c r="O139" i="72"/>
  <c r="AN407" i="72"/>
  <c r="AT466" i="72"/>
  <c r="E27" i="72"/>
  <c r="O473" i="72"/>
  <c r="AY30" i="72"/>
  <c r="O307" i="72"/>
  <c r="AR398" i="72"/>
  <c r="W92" i="72"/>
  <c r="E292" i="72"/>
  <c r="AY89" i="72"/>
  <c r="W506" i="72"/>
  <c r="AR187" i="72"/>
  <c r="W84" i="72"/>
  <c r="AT296" i="72"/>
  <c r="AY131" i="72"/>
  <c r="AY80" i="72"/>
  <c r="B464" i="72"/>
  <c r="AR364" i="72"/>
  <c r="AY298" i="72"/>
  <c r="AN86" i="72"/>
  <c r="E189" i="72"/>
  <c r="AT83" i="72"/>
  <c r="AP89" i="72"/>
  <c r="AT297" i="72"/>
  <c r="E142" i="72"/>
  <c r="AY135" i="72"/>
  <c r="W246" i="72"/>
  <c r="AT521" i="72"/>
  <c r="AP138" i="72"/>
  <c r="AR528" i="72"/>
  <c r="B402" i="72"/>
  <c r="AT361" i="72"/>
  <c r="O522" i="72"/>
  <c r="E400" i="72"/>
  <c r="AT238" i="72"/>
  <c r="B304" i="72"/>
  <c r="O288" i="72"/>
  <c r="E31" i="72"/>
  <c r="AP34" i="72"/>
  <c r="AT180" i="72"/>
  <c r="AR198" i="72"/>
  <c r="O521" i="72"/>
  <c r="E183" i="72"/>
  <c r="O507" i="72"/>
  <c r="W21" i="72"/>
  <c r="B412" i="72"/>
  <c r="AR40" i="72"/>
  <c r="B129" i="72"/>
  <c r="AT193" i="72"/>
  <c r="AR255" i="72"/>
  <c r="E418" i="72"/>
  <c r="O509" i="72"/>
  <c r="AT141" i="72"/>
  <c r="AP505" i="72"/>
  <c r="W415" i="72"/>
  <c r="O249" i="72"/>
  <c r="B527" i="72"/>
  <c r="AR29" i="72"/>
  <c r="AN31" i="72"/>
  <c r="B413" i="72"/>
  <c r="E353" i="72"/>
  <c r="AN20" i="72"/>
  <c r="B458" i="72"/>
  <c r="AP419" i="72"/>
  <c r="O255" i="72"/>
  <c r="E410" i="72"/>
  <c r="O451" i="72"/>
  <c r="B95" i="72"/>
  <c r="AP126" i="72"/>
  <c r="AP26" i="72"/>
  <c r="AY521" i="72"/>
  <c r="W238" i="72"/>
  <c r="AY253" i="72"/>
  <c r="AT351" i="72"/>
  <c r="AP468" i="72"/>
  <c r="AY402" i="72"/>
  <c r="AR26" i="72"/>
  <c r="E303" i="72"/>
  <c r="W199" i="72"/>
  <c r="B251" i="72"/>
  <c r="AT303" i="72"/>
  <c r="AY75" i="72"/>
  <c r="AP518" i="72"/>
  <c r="AT302" i="72"/>
  <c r="AN513" i="72"/>
  <c r="AR464" i="72"/>
  <c r="AT137" i="72"/>
  <c r="AT187" i="72"/>
  <c r="AP354" i="72"/>
  <c r="AP522" i="72"/>
  <c r="AN461" i="72"/>
  <c r="AN143" i="72"/>
  <c r="AN402" i="72"/>
  <c r="O147" i="72"/>
  <c r="AY197" i="72"/>
  <c r="AY187" i="72"/>
  <c r="AR454" i="72"/>
  <c r="AR351" i="72"/>
  <c r="AR20" i="72"/>
  <c r="AP18" i="72"/>
  <c r="AY146" i="72"/>
  <c r="AR34" i="72"/>
  <c r="AT294" i="72"/>
  <c r="AT129" i="72"/>
  <c r="W24" i="72"/>
  <c r="AT416" i="72"/>
  <c r="AT473" i="72"/>
  <c r="AY190" i="72"/>
  <c r="AN83" i="72"/>
  <c r="AP234" i="72"/>
  <c r="B343" i="72"/>
  <c r="AY412" i="72"/>
  <c r="AY29" i="72"/>
  <c r="AY355" i="72"/>
  <c r="AN303" i="72"/>
  <c r="AP42" i="72"/>
  <c r="AP79" i="72"/>
  <c r="W510" i="72"/>
  <c r="O397" i="72"/>
  <c r="AP182" i="72"/>
  <c r="AP142" i="72"/>
  <c r="E193" i="72"/>
  <c r="AT453" i="72"/>
  <c r="AT468" i="72"/>
  <c r="AP510" i="72"/>
  <c r="AP141" i="72"/>
  <c r="AN294" i="72"/>
  <c r="AP127" i="72"/>
  <c r="W356" i="72"/>
  <c r="O240" i="72"/>
  <c r="E148" i="72"/>
  <c r="B193" i="72"/>
  <c r="AR128" i="72"/>
  <c r="E468" i="72"/>
  <c r="AY129" i="72"/>
  <c r="B352" i="72"/>
  <c r="AN37" i="72"/>
  <c r="W38" i="72"/>
  <c r="AP506" i="72"/>
  <c r="AN41" i="72"/>
  <c r="O414" i="72"/>
  <c r="AT407" i="72"/>
  <c r="AY41" i="72"/>
  <c r="B459" i="72"/>
  <c r="AP462" i="72"/>
  <c r="O96" i="72"/>
  <c r="AP402" i="72"/>
  <c r="AP404" i="72"/>
  <c r="AR138" i="72"/>
  <c r="AP364" i="72"/>
  <c r="B182" i="72"/>
  <c r="E405" i="72"/>
  <c r="AP180" i="72"/>
  <c r="AP420" i="72"/>
  <c r="E33" i="72"/>
  <c r="AR304" i="72"/>
  <c r="AY294" i="72"/>
  <c r="W135" i="72"/>
  <c r="AP348" i="72"/>
  <c r="AP294" i="72"/>
  <c r="AR517" i="72"/>
  <c r="W410" i="72"/>
  <c r="AT77" i="72"/>
  <c r="AT312" i="72"/>
  <c r="AY291" i="72"/>
  <c r="B357" i="72"/>
  <c r="AY257" i="72"/>
  <c r="E250" i="72"/>
  <c r="O136" i="72"/>
  <c r="AY238" i="72"/>
  <c r="O471" i="72"/>
  <c r="W189" i="72"/>
  <c r="B403" i="72"/>
  <c r="AP405" i="72"/>
  <c r="W468" i="72"/>
  <c r="W349" i="72"/>
  <c r="AR86" i="72"/>
  <c r="E137" i="72"/>
  <c r="O256" i="72"/>
  <c r="AN77" i="72"/>
  <c r="E365" i="72"/>
  <c r="AN204" i="72"/>
  <c r="AT24" i="72"/>
  <c r="AR81" i="72"/>
  <c r="AP365" i="72"/>
  <c r="B244" i="72"/>
  <c r="W143" i="72"/>
  <c r="E242" i="72"/>
  <c r="AY142" i="72"/>
  <c r="AT397" i="72"/>
  <c r="B135" i="72"/>
  <c r="AN81" i="72"/>
  <c r="E464" i="72"/>
  <c r="AP86" i="72"/>
  <c r="W85" i="72"/>
  <c r="B85" i="72"/>
  <c r="AR244" i="72"/>
  <c r="AR413" i="72"/>
  <c r="E288" i="72"/>
  <c r="B196" i="72"/>
  <c r="AT364" i="72"/>
  <c r="AN305" i="72"/>
  <c r="E514" i="72"/>
  <c r="AP310" i="72"/>
  <c r="AN133" i="72"/>
  <c r="AY192" i="72"/>
  <c r="AP183" i="72"/>
  <c r="AY408" i="72"/>
  <c r="AY132" i="72"/>
  <c r="E508" i="72"/>
  <c r="AR41" i="72"/>
  <c r="AT73" i="72"/>
  <c r="AP191" i="72"/>
  <c r="AY74" i="72"/>
  <c r="W523" i="72"/>
  <c r="O293" i="72"/>
  <c r="AT143" i="72"/>
  <c r="AY415" i="72"/>
  <c r="AR343" i="72"/>
  <c r="AR82" i="72"/>
  <c r="B149" i="72"/>
  <c r="AR350" i="72"/>
  <c r="AP515" i="72"/>
  <c r="W450" i="72"/>
  <c r="O357" i="72"/>
  <c r="AP22" i="72"/>
  <c r="AY417" i="72"/>
  <c r="AY83" i="72"/>
  <c r="B30" i="72"/>
  <c r="AN42" i="72"/>
  <c r="AY403" i="72"/>
  <c r="AY32" i="72"/>
  <c r="E129" i="72"/>
  <c r="W365" i="72"/>
  <c r="AN293" i="72"/>
  <c r="AR251" i="72"/>
  <c r="AN190" i="72"/>
  <c r="AP296" i="72"/>
  <c r="AN311" i="72"/>
  <c r="AT510" i="72"/>
  <c r="AR248" i="72"/>
  <c r="B511" i="72"/>
  <c r="E241" i="72"/>
  <c r="AY411" i="72"/>
  <c r="O356" i="72"/>
  <c r="AY526" i="72"/>
  <c r="AN347" i="72"/>
  <c r="AY19" i="72"/>
  <c r="AR27" i="72"/>
  <c r="E134" i="72"/>
  <c r="W78" i="72"/>
  <c r="AN139" i="72"/>
  <c r="AP88" i="72"/>
  <c r="AR294" i="72"/>
  <c r="AN304" i="72"/>
  <c r="AR505" i="72"/>
  <c r="AR130" i="72"/>
  <c r="AP33" i="72"/>
  <c r="W464" i="72"/>
  <c r="AT85" i="72"/>
  <c r="AT306" i="72"/>
  <c r="AN353" i="72"/>
  <c r="E396" i="72"/>
  <c r="AN301" i="72"/>
  <c r="O203" i="72"/>
  <c r="AN95" i="72"/>
  <c r="E451" i="72"/>
  <c r="B242" i="72"/>
  <c r="W411" i="72"/>
  <c r="AY312" i="72"/>
  <c r="W304" i="72"/>
  <c r="AN196" i="72"/>
  <c r="AR526" i="72"/>
  <c r="AR141" i="72"/>
  <c r="AY247" i="72"/>
  <c r="AT401" i="72"/>
  <c r="AR200" i="72"/>
  <c r="B250" i="72"/>
  <c r="O91" i="72"/>
  <c r="AN468" i="72"/>
  <c r="W522" i="72"/>
  <c r="B32" i="72"/>
  <c r="AT413" i="72"/>
  <c r="B238" i="72"/>
  <c r="B460" i="72"/>
  <c r="AN245" i="72"/>
  <c r="AP353" i="72"/>
  <c r="AY507" i="72"/>
  <c r="W408" i="72"/>
  <c r="AR349" i="72"/>
  <c r="AP403" i="72"/>
  <c r="AP397" i="72"/>
  <c r="B471" i="72"/>
  <c r="E91" i="72"/>
  <c r="W80" i="72"/>
  <c r="AP467" i="72"/>
  <c r="AY183" i="72"/>
  <c r="AR292" i="72"/>
  <c r="B301" i="72"/>
  <c r="O515" i="72"/>
  <c r="B404" i="72"/>
  <c r="AT245" i="72"/>
  <c r="O354" i="72"/>
  <c r="W132" i="72"/>
  <c r="AT452" i="72"/>
  <c r="AY365" i="72"/>
  <c r="AN451" i="72"/>
  <c r="AY139" i="72"/>
  <c r="B302" i="72"/>
  <c r="AT257" i="72"/>
  <c r="B362" i="72"/>
  <c r="B248" i="72"/>
  <c r="O301" i="72"/>
  <c r="AP473" i="72"/>
  <c r="B462" i="72"/>
  <c r="W130" i="72"/>
  <c r="O352" i="72"/>
  <c r="AP239" i="72"/>
  <c r="AN253" i="72"/>
  <c r="W511" i="72"/>
  <c r="AN192" i="72"/>
  <c r="O198" i="72"/>
  <c r="AY405" i="72"/>
  <c r="E202" i="72"/>
  <c r="AY140" i="72"/>
  <c r="W72" i="72"/>
  <c r="AT356" i="72"/>
  <c r="AY237" i="72"/>
  <c r="AY306" i="72"/>
  <c r="W25" i="72"/>
  <c r="E42" i="72"/>
  <c r="B92" i="72"/>
  <c r="AP295" i="72"/>
  <c r="E141" i="72"/>
  <c r="AP256" i="72"/>
  <c r="AN26" i="72"/>
  <c r="B505" i="72"/>
  <c r="AY24" i="72"/>
  <c r="AT96" i="72"/>
  <c r="AN403" i="72"/>
  <c r="AY510" i="72"/>
  <c r="E358" i="72"/>
  <c r="W413" i="72"/>
  <c r="O181" i="72"/>
  <c r="AT472" i="72"/>
  <c r="W507" i="72"/>
  <c r="AY31" i="72"/>
  <c r="AY288" i="72"/>
  <c r="E419" i="72"/>
  <c r="W95" i="72"/>
  <c r="O526" i="72"/>
  <c r="AN467" i="72"/>
  <c r="B348" i="72"/>
  <c r="O472" i="72"/>
  <c r="O512" i="72"/>
  <c r="AY363" i="72"/>
  <c r="AP134" i="72"/>
  <c r="O133" i="72"/>
  <c r="AN96" i="72"/>
  <c r="O202" i="72"/>
  <c r="W79" i="72"/>
  <c r="AN462" i="72"/>
  <c r="B520" i="72"/>
  <c r="AN292" i="72"/>
  <c r="AY350" i="72"/>
  <c r="W452" i="72"/>
  <c r="AN40" i="72"/>
  <c r="AP297" i="72"/>
  <c r="E456" i="72"/>
  <c r="O520" i="72"/>
  <c r="AY143" i="72"/>
  <c r="O188" i="72"/>
  <c r="E36" i="72"/>
  <c r="O408" i="72"/>
  <c r="O416" i="72"/>
  <c r="O299" i="72"/>
  <c r="AN146" i="72"/>
  <c r="E472" i="72"/>
  <c r="B247" i="72"/>
  <c r="AY245" i="72"/>
  <c r="AR295" i="72"/>
  <c r="E298" i="72"/>
  <c r="E510" i="72"/>
  <c r="O190" i="72"/>
  <c r="AY241" i="72"/>
  <c r="O236" i="72"/>
  <c r="AY191" i="72"/>
  <c r="AR127" i="72"/>
  <c r="B360" i="72"/>
  <c r="AN343" i="72"/>
  <c r="E366" i="72"/>
  <c r="AR412" i="72"/>
  <c r="AN27" i="72"/>
  <c r="AT20" i="72"/>
  <c r="AP75" i="72"/>
  <c r="AR415" i="72"/>
  <c r="O466" i="72"/>
  <c r="AR88" i="72"/>
  <c r="AY468" i="72"/>
  <c r="AP301" i="72"/>
  <c r="AR243" i="72"/>
  <c r="AR514" i="72"/>
  <c r="E240" i="72"/>
  <c r="E525" i="72"/>
  <c r="AN419" i="72"/>
  <c r="O84" i="72"/>
  <c r="O38" i="72"/>
  <c r="AT349" i="72"/>
  <c r="W347" i="72"/>
  <c r="AR142" i="72"/>
  <c r="O364" i="72"/>
  <c r="AT142" i="72"/>
  <c r="AR311" i="72"/>
  <c r="O464" i="72"/>
  <c r="AR80" i="72"/>
  <c r="B201" i="72"/>
  <c r="E512" i="72"/>
  <c r="E79" i="72"/>
  <c r="B291" i="72"/>
  <c r="O142" i="72"/>
  <c r="AT419" i="72"/>
  <c r="AR519" i="72"/>
  <c r="W469" i="72"/>
  <c r="AY182" i="72"/>
  <c r="AN134" i="72"/>
  <c r="AN300" i="72"/>
  <c r="AR235" i="72"/>
  <c r="AR39" i="72"/>
  <c r="W126" i="72"/>
  <c r="O245" i="72"/>
  <c r="AP80" i="72"/>
  <c r="O309" i="72"/>
  <c r="E352" i="72"/>
  <c r="O355" i="72"/>
  <c r="B509" i="72"/>
  <c r="AN93" i="72"/>
  <c r="B131" i="72"/>
  <c r="AN136" i="72"/>
  <c r="E26" i="72"/>
  <c r="AT182" i="72"/>
  <c r="AY465" i="72"/>
  <c r="AN257" i="72"/>
  <c r="E181" i="72"/>
  <c r="W241" i="72"/>
  <c r="E522" i="72"/>
  <c r="E30" i="72"/>
  <c r="W458" i="72"/>
  <c r="B186" i="72"/>
  <c r="AP454" i="72"/>
  <c r="E349" i="72"/>
  <c r="AP29" i="72"/>
  <c r="E359" i="72"/>
  <c r="W19" i="72"/>
  <c r="AT31" i="72"/>
  <c r="O140" i="72"/>
  <c r="W137" i="72"/>
  <c r="O524" i="72"/>
  <c r="B181" i="72"/>
  <c r="AN527" i="72"/>
  <c r="AT520" i="72"/>
  <c r="AR201" i="72"/>
  <c r="B31" i="72"/>
  <c r="B89" i="72"/>
  <c r="E34" i="72"/>
  <c r="W96" i="72"/>
  <c r="O505" i="72"/>
  <c r="AN126" i="72"/>
  <c r="E88" i="72"/>
  <c r="O194" i="72"/>
  <c r="AY37" i="72"/>
  <c r="AT95" i="72"/>
  <c r="AP244" i="72"/>
  <c r="B506" i="72"/>
  <c r="AT246" i="72"/>
  <c r="W307" i="72"/>
  <c r="O523" i="72"/>
  <c r="AN92" i="72"/>
  <c r="AY134" i="72"/>
  <c r="AT505" i="72"/>
  <c r="AR345" i="72"/>
  <c r="E130" i="72"/>
  <c r="E144" i="72"/>
  <c r="O410" i="72"/>
  <c r="O470" i="72"/>
  <c r="AP188" i="72"/>
  <c r="AP464" i="72"/>
  <c r="W354" i="72"/>
  <c r="W254" i="72"/>
  <c r="W131" i="72"/>
  <c r="AR524" i="72"/>
  <c r="AT463" i="72"/>
  <c r="AP291" i="72"/>
  <c r="AR140" i="72"/>
  <c r="B79" i="72"/>
  <c r="AP94" i="72"/>
  <c r="AY148" i="72"/>
  <c r="B526" i="72"/>
  <c r="E203" i="72"/>
  <c r="W457" i="72"/>
  <c r="O85" i="72"/>
  <c r="AN180" i="72"/>
  <c r="E343" i="72"/>
  <c r="AN398" i="72"/>
  <c r="AN23" i="72"/>
  <c r="B407" i="72"/>
  <c r="AN255" i="72"/>
  <c r="O130" i="72"/>
  <c r="W398" i="72"/>
  <c r="E256" i="72"/>
  <c r="W140" i="72"/>
  <c r="B450" i="72"/>
  <c r="AP509" i="72"/>
  <c r="W454" i="72"/>
  <c r="AN358" i="72"/>
  <c r="AP95" i="72"/>
  <c r="W355" i="72"/>
  <c r="AP410" i="72"/>
  <c r="AY524" i="72"/>
  <c r="AT186" i="72"/>
  <c r="AP202" i="72"/>
  <c r="E450" i="72"/>
  <c r="AY512" i="72"/>
  <c r="O199" i="72"/>
  <c r="AY204" i="72"/>
  <c r="AY18" i="72"/>
  <c r="B147" i="72"/>
  <c r="AR365" i="72"/>
  <c r="AT410" i="72"/>
  <c r="AP521" i="72"/>
  <c r="E342" i="72"/>
  <c r="B356" i="72"/>
  <c r="E72" i="72"/>
  <c r="AP349" i="72"/>
  <c r="B20" i="72"/>
  <c r="AT28" i="72"/>
  <c r="E80" i="72"/>
  <c r="AP204" i="72"/>
  <c r="B397" i="72"/>
  <c r="AP250" i="72"/>
  <c r="AR416" i="72"/>
  <c r="AN456" i="72"/>
  <c r="E306" i="72"/>
  <c r="B140" i="72"/>
  <c r="O303" i="72"/>
  <c r="W20" i="72"/>
  <c r="AT301" i="72"/>
  <c r="E73" i="72"/>
  <c r="W463" i="72"/>
  <c r="AN239" i="72"/>
  <c r="W30" i="72"/>
  <c r="AN396" i="72"/>
  <c r="AT199" i="72"/>
  <c r="AT471" i="72"/>
  <c r="B190" i="72"/>
  <c r="AY517" i="72"/>
  <c r="AY409" i="72"/>
  <c r="AR296" i="72"/>
  <c r="AR136" i="72"/>
  <c r="E527" i="72"/>
  <c r="AY126" i="72"/>
  <c r="B522" i="72"/>
  <c r="AT465" i="72"/>
  <c r="AY461" i="72"/>
  <c r="AT526" i="72"/>
  <c r="W196" i="72"/>
  <c r="AY460" i="72"/>
  <c r="O192" i="72"/>
  <c r="AP508" i="72"/>
  <c r="AR38" i="72"/>
  <c r="B84" i="72"/>
  <c r="AR400" i="72"/>
  <c r="AY407" i="72"/>
  <c r="W288" i="72"/>
  <c r="E190" i="72"/>
  <c r="W467" i="72"/>
  <c r="B401" i="72"/>
  <c r="AN469" i="72"/>
  <c r="O513" i="72"/>
  <c r="E360" i="72"/>
  <c r="AR183" i="72"/>
  <c r="AT258" i="72"/>
  <c r="O191" i="72"/>
  <c r="W243" i="72"/>
  <c r="AP303" i="72"/>
  <c r="O94" i="72"/>
  <c r="O235" i="72"/>
  <c r="AN308" i="72"/>
  <c r="E404" i="72"/>
  <c r="O292" i="72"/>
  <c r="AN519" i="72"/>
  <c r="AT203" i="72"/>
  <c r="AT402" i="72"/>
  <c r="E467" i="72"/>
  <c r="E197" i="72"/>
  <c r="AT91" i="72"/>
  <c r="AP355" i="72"/>
  <c r="AY76" i="72"/>
  <c r="AN144" i="72"/>
  <c r="W23" i="72"/>
  <c r="AT348" i="72"/>
  <c r="AP148" i="72"/>
  <c r="O296" i="72"/>
  <c r="E234" i="72"/>
  <c r="AR23" i="72"/>
  <c r="AN38" i="72"/>
  <c r="AY303" i="72"/>
  <c r="AP255" i="72"/>
  <c r="O459" i="72"/>
  <c r="AN418" i="72"/>
  <c r="B469" i="72"/>
  <c r="W81" i="72"/>
  <c r="AY344" i="72"/>
  <c r="AY463" i="72"/>
  <c r="AY453" i="72"/>
  <c r="AP195" i="72"/>
  <c r="B202" i="72"/>
  <c r="E20" i="72"/>
  <c r="B350" i="72"/>
  <c r="AY354" i="72"/>
  <c r="AR305" i="72"/>
  <c r="AR31" i="72"/>
  <c r="AP81" i="72"/>
  <c r="B191" i="72"/>
  <c r="AR89" i="72"/>
  <c r="AN244" i="72"/>
  <c r="W526" i="72"/>
  <c r="AR83" i="72"/>
  <c r="AY347" i="72"/>
  <c r="E307" i="72"/>
  <c r="W239" i="72"/>
  <c r="O304" i="72"/>
  <c r="AY307" i="72"/>
  <c r="AR354" i="72"/>
  <c r="AT127" i="72"/>
  <c r="AN515" i="72"/>
  <c r="AT132" i="72"/>
  <c r="AT307" i="72"/>
  <c r="AT514" i="72"/>
  <c r="W187" i="72"/>
  <c r="AN453" i="72"/>
  <c r="AP194" i="72"/>
  <c r="AT353" i="72"/>
  <c r="B473" i="72"/>
  <c r="AP350" i="72"/>
  <c r="O519" i="72"/>
  <c r="AT399" i="72"/>
  <c r="AT240" i="72"/>
  <c r="W453" i="72"/>
  <c r="O79" i="72"/>
  <c r="W311" i="72"/>
  <c r="W197" i="72"/>
  <c r="E244" i="72"/>
  <c r="AN416" i="72"/>
  <c r="AR347" i="72"/>
  <c r="AP357" i="72"/>
  <c r="AP190" i="72"/>
  <c r="W257" i="72"/>
  <c r="AT396" i="72"/>
  <c r="AP456" i="72"/>
  <c r="AP344" i="72"/>
  <c r="AY251" i="72"/>
  <c r="AR504" i="72"/>
  <c r="AR84" i="72"/>
  <c r="AN242" i="72"/>
  <c r="AN465" i="72"/>
  <c r="B308" i="72"/>
  <c r="E28" i="72"/>
  <c r="O527" i="72"/>
  <c r="AP200" i="72"/>
  <c r="O180" i="72"/>
  <c r="AN76" i="72"/>
  <c r="E248" i="72"/>
  <c r="O455" i="72"/>
  <c r="AT239" i="72"/>
  <c r="O452" i="72"/>
  <c r="AN247" i="72"/>
  <c r="W76" i="72"/>
  <c r="AR411" i="72"/>
  <c r="AR467" i="72"/>
  <c r="AR356" i="72"/>
  <c r="E147" i="72"/>
  <c r="AT470" i="72"/>
  <c r="E309" i="72"/>
  <c r="AY504" i="72"/>
  <c r="AR144" i="72"/>
  <c r="AY519" i="72"/>
  <c r="B305" i="72"/>
  <c r="W403" i="72"/>
  <c r="AY518" i="72"/>
  <c r="AR30" i="72"/>
  <c r="O302" i="72"/>
  <c r="AN466" i="72"/>
  <c r="AP457" i="72"/>
  <c r="O27" i="72"/>
  <c r="B29" i="72"/>
  <c r="AY414" i="72"/>
  <c r="E140" i="72"/>
  <c r="AT457" i="72"/>
  <c r="O18" i="72"/>
  <c r="AT201" i="72"/>
  <c r="B94" i="72"/>
  <c r="AP252" i="72"/>
  <c r="AT242" i="72"/>
  <c r="AR75" i="72"/>
  <c r="AT527" i="72"/>
  <c r="AT237" i="72"/>
  <c r="E131" i="72"/>
  <c r="AT365" i="72"/>
  <c r="AR42" i="72"/>
  <c r="AP238" i="72"/>
  <c r="AP185" i="72"/>
  <c r="AY184" i="72"/>
  <c r="AY459" i="72"/>
  <c r="AN87" i="72"/>
  <c r="AN459" i="72"/>
  <c r="AN361" i="72"/>
  <c r="AP507" i="72"/>
  <c r="AY256" i="72"/>
  <c r="AN366" i="72"/>
  <c r="AN512" i="72"/>
  <c r="AN24" i="72"/>
  <c r="AP363" i="72"/>
  <c r="B234" i="72"/>
  <c r="E204" i="72"/>
  <c r="AN241" i="72"/>
  <c r="W297" i="72"/>
  <c r="AN78" i="72"/>
  <c r="AR312" i="72"/>
  <c r="AP137" i="72"/>
  <c r="AR194" i="72"/>
  <c r="AR403" i="72"/>
  <c r="W33" i="72"/>
  <c r="B288" i="72"/>
  <c r="AR180" i="72"/>
  <c r="E82" i="72"/>
  <c r="AR405" i="72"/>
  <c r="AR188" i="72"/>
  <c r="W133" i="72"/>
  <c r="B456" i="72"/>
  <c r="AY78" i="72"/>
  <c r="O90" i="72"/>
  <c r="AR512" i="72"/>
  <c r="AT36" i="72"/>
  <c r="E462" i="72"/>
  <c r="AR303" i="72"/>
  <c r="B194" i="72"/>
  <c r="AP342" i="72"/>
  <c r="AY352" i="72"/>
  <c r="AT204" i="72"/>
  <c r="O506" i="72"/>
  <c r="AT360" i="72"/>
  <c r="B451" i="72"/>
  <c r="O517" i="72"/>
  <c r="B521" i="72"/>
  <c r="O239" i="72"/>
  <c r="AY513" i="72"/>
  <c r="W402" i="72"/>
  <c r="AT305" i="72"/>
  <c r="B290" i="72"/>
  <c r="AR129" i="72"/>
  <c r="B236" i="72"/>
  <c r="AN186" i="72"/>
  <c r="W26" i="72"/>
  <c r="O365" i="72"/>
  <c r="AY186" i="72"/>
  <c r="AR366" i="72"/>
  <c r="AP253" i="72"/>
  <c r="AY249" i="72"/>
  <c r="O363" i="72"/>
  <c r="AT150" i="72"/>
  <c r="AT190" i="72"/>
  <c r="AR523" i="72"/>
  <c r="B470" i="72"/>
  <c r="AR36" i="72"/>
  <c r="AN307" i="72"/>
  <c r="AN524" i="72"/>
  <c r="AP133" i="72"/>
  <c r="AR79" i="72"/>
  <c r="W236" i="72"/>
  <c r="AP90" i="72"/>
  <c r="AN411" i="72"/>
  <c r="O508" i="72"/>
  <c r="B398" i="72"/>
  <c r="O453" i="72"/>
  <c r="O247" i="72"/>
  <c r="W518" i="72"/>
  <c r="W456" i="72"/>
  <c r="AN90" i="72"/>
  <c r="AN460" i="72"/>
  <c r="E363" i="72"/>
  <c r="E84" i="72"/>
  <c r="AR457" i="72"/>
  <c r="AY464" i="72"/>
  <c r="AR95" i="72"/>
  <c r="B510" i="72"/>
  <c r="O418" i="72"/>
  <c r="AP35" i="72"/>
  <c r="B349" i="72"/>
  <c r="AT363" i="72"/>
  <c r="AR186" i="72"/>
  <c r="AP523" i="72"/>
  <c r="AY404" i="72"/>
  <c r="B240" i="72"/>
  <c r="W198" i="72"/>
  <c r="O396" i="72"/>
  <c r="O189" i="72"/>
  <c r="O30" i="72"/>
  <c r="AR133" i="72"/>
  <c r="B516" i="72"/>
  <c r="AN520" i="72"/>
  <c r="W292" i="72"/>
  <c r="E200" i="72"/>
  <c r="O312" i="72"/>
  <c r="B243" i="72"/>
  <c r="E243" i="72"/>
  <c r="AP199" i="72"/>
  <c r="AP87" i="72"/>
  <c r="W142" i="72"/>
  <c r="AT456" i="72"/>
  <c r="AY466" i="72"/>
  <c r="AN302" i="72"/>
  <c r="AP414" i="72"/>
  <c r="AR24" i="72"/>
  <c r="W148" i="72"/>
  <c r="AR190" i="72"/>
  <c r="E515" i="72"/>
  <c r="AN415" i="72"/>
  <c r="E297" i="72"/>
  <c r="W300" i="72"/>
  <c r="B306" i="72"/>
  <c r="W184" i="72"/>
  <c r="AP76" i="72"/>
  <c r="B406" i="72"/>
  <c r="B364" i="72"/>
  <c r="AP293" i="72"/>
  <c r="AY246" i="72"/>
  <c r="B300" i="72"/>
  <c r="W516" i="72"/>
  <c r="AT236" i="72"/>
  <c r="AN28" i="72"/>
  <c r="AP300" i="72"/>
  <c r="AP411" i="72"/>
  <c r="AY258" i="72"/>
  <c r="B345" i="72"/>
  <c r="AT415" i="72"/>
  <c r="AR240" i="72"/>
  <c r="AR419" i="72"/>
  <c r="E75" i="72"/>
  <c r="AR131" i="72"/>
  <c r="AP466" i="72"/>
  <c r="W253" i="72"/>
  <c r="E246" i="72"/>
  <c r="AY20" i="72"/>
  <c r="O26" i="72"/>
  <c r="AY474" i="72"/>
  <c r="W75" i="72"/>
  <c r="AP192" i="72"/>
  <c r="AN129" i="72"/>
  <c r="AT27" i="72"/>
  <c r="W201" i="72"/>
  <c r="AT355" i="72"/>
  <c r="AR72" i="72"/>
  <c r="O458" i="72"/>
  <c r="AY527" i="72"/>
  <c r="AN306" i="72"/>
  <c r="AR462" i="72"/>
  <c r="B22" i="72"/>
  <c r="AN22" i="72"/>
  <c r="B139" i="72"/>
  <c r="E92" i="72"/>
  <c r="AT511" i="72"/>
  <c r="AY396" i="72"/>
  <c r="O516" i="72"/>
  <c r="W412" i="72"/>
  <c r="AN473" i="72"/>
  <c r="AN188" i="72"/>
  <c r="AT289" i="72"/>
  <c r="B132" i="72"/>
  <c r="AY450" i="72"/>
  <c r="AN505" i="72"/>
  <c r="AR450" i="72"/>
  <c r="AN506" i="72"/>
  <c r="B292" i="72"/>
  <c r="AY471" i="72"/>
  <c r="AY400" i="72"/>
  <c r="AR301" i="72"/>
  <c r="AY349" i="72"/>
  <c r="AN344" i="72"/>
  <c r="B468" i="72"/>
  <c r="AP136" i="72"/>
  <c r="AP409" i="72"/>
  <c r="E199" i="72"/>
  <c r="O467" i="72"/>
  <c r="AN312" i="72"/>
  <c r="AT253" i="72"/>
  <c r="B518" i="72"/>
  <c r="AP93" i="72"/>
  <c r="AY401" i="72"/>
  <c r="B136" i="72"/>
  <c r="B252" i="72"/>
  <c r="AP406" i="72"/>
  <c r="O351" i="72"/>
  <c r="AN181" i="72"/>
  <c r="O19" i="72"/>
  <c r="AN91" i="72"/>
  <c r="AP21" i="72"/>
  <c r="AN19" i="72"/>
  <c r="AP257" i="72"/>
  <c r="E504" i="72"/>
  <c r="AP129" i="72"/>
  <c r="B145" i="72"/>
  <c r="AT454" i="72"/>
  <c r="AT528" i="72"/>
  <c r="AP469" i="72"/>
  <c r="AT251" i="72"/>
  <c r="E364" i="72"/>
  <c r="O456" i="72"/>
  <c r="AY136" i="72"/>
  <c r="W144" i="72"/>
  <c r="E37" i="72"/>
  <c r="AN32" i="72"/>
  <c r="AR32" i="72"/>
  <c r="AN404" i="72"/>
  <c r="B204" i="72"/>
  <c r="AR358" i="72"/>
  <c r="B420" i="72"/>
  <c r="AT241" i="72"/>
  <c r="W451" i="72"/>
  <c r="AR197" i="72"/>
  <c r="E247" i="72"/>
  <c r="AR453" i="72"/>
  <c r="AY23" i="72"/>
  <c r="AT197" i="72"/>
  <c r="AT88" i="72"/>
  <c r="AP304" i="72"/>
  <c r="AR420" i="72"/>
  <c r="O40" i="72"/>
  <c r="W88" i="72"/>
  <c r="AR459" i="72"/>
  <c r="E245" i="72"/>
  <c r="O290" i="72"/>
  <c r="O81" i="72"/>
  <c r="AR93" i="72"/>
  <c r="AP511" i="72"/>
  <c r="AP181" i="72"/>
  <c r="AP513" i="72"/>
  <c r="W36" i="72"/>
  <c r="B38" i="72"/>
  <c r="E138" i="72"/>
  <c r="E406" i="72"/>
  <c r="W363" i="72"/>
  <c r="AR135" i="72"/>
  <c r="AY194" i="72"/>
  <c r="AP417" i="72"/>
  <c r="E150" i="72"/>
  <c r="AN356" i="72"/>
  <c r="AT87" i="72"/>
  <c r="E523" i="72"/>
  <c r="AY133" i="72"/>
  <c r="AR143" i="72"/>
  <c r="B41" i="72"/>
  <c r="E526" i="72"/>
  <c r="B414" i="72"/>
  <c r="B239" i="72"/>
  <c r="AP39" i="72"/>
  <c r="E346" i="72"/>
  <c r="O457" i="72"/>
  <c r="AT133" i="72"/>
  <c r="AR417" i="72"/>
  <c r="B76" i="72"/>
  <c r="B142" i="72"/>
  <c r="AN254" i="72"/>
  <c r="AP28" i="72"/>
  <c r="AY27" i="72"/>
  <c r="AR92" i="72"/>
  <c r="AP514" i="72"/>
  <c r="AP504" i="72"/>
  <c r="AY22" i="72"/>
  <c r="W396" i="72"/>
  <c r="AN458" i="72"/>
  <c r="AT458" i="72"/>
  <c r="AP235" i="72"/>
  <c r="W345" i="72"/>
  <c r="O76" i="72"/>
  <c r="AY25" i="72"/>
  <c r="W517" i="72"/>
  <c r="E348" i="72"/>
  <c r="AY406" i="72"/>
  <c r="AP312" i="72"/>
  <c r="B359" i="72"/>
  <c r="AR90" i="72"/>
  <c r="AT35" i="72"/>
  <c r="AR291" i="72"/>
  <c r="AN457" i="72"/>
  <c r="E518" i="72"/>
  <c r="AN258" i="72"/>
  <c r="E466" i="72"/>
  <c r="AN510" i="72"/>
  <c r="AY451" i="72"/>
  <c r="AR507" i="72"/>
  <c r="AY128" i="72"/>
  <c r="W528" i="72"/>
  <c r="E473" i="72"/>
  <c r="AP201" i="72"/>
  <c r="B523" i="72"/>
  <c r="AY297" i="72"/>
  <c r="W136" i="72"/>
  <c r="AN420" i="72"/>
  <c r="W245" i="72"/>
  <c r="AN194" i="72"/>
  <c r="AN400" i="72"/>
  <c r="W255" i="72"/>
  <c r="AR397" i="72"/>
  <c r="B466" i="72"/>
  <c r="AP27" i="72"/>
  <c r="AY508" i="72"/>
  <c r="B293" i="72"/>
  <c r="AR245" i="72"/>
  <c r="AP407" i="72"/>
  <c r="AN401" i="72"/>
  <c r="O244" i="72"/>
  <c r="AR37" i="72"/>
  <c r="AY195" i="72"/>
  <c r="AP351" i="72"/>
  <c r="E255" i="72"/>
  <c r="AT30" i="72"/>
  <c r="W455" i="72"/>
  <c r="W181" i="72"/>
  <c r="B512" i="72"/>
  <c r="B344" i="72"/>
  <c r="B134" i="72"/>
  <c r="B309" i="72"/>
  <c r="B86" i="72"/>
  <c r="AN508" i="72"/>
  <c r="AY240" i="72"/>
  <c r="AR355" i="72"/>
  <c r="E517" i="72"/>
  <c r="AP302" i="72"/>
  <c r="AR508" i="72"/>
  <c r="AT359" i="72"/>
  <c r="AY413" i="72"/>
  <c r="W258" i="72"/>
  <c r="E195" i="72"/>
  <c r="E149" i="72"/>
  <c r="E192" i="72"/>
  <c r="AY351" i="72"/>
  <c r="E293" i="72"/>
  <c r="AR396" i="72"/>
  <c r="W401" i="72"/>
  <c r="B354" i="72"/>
  <c r="AP512" i="72"/>
  <c r="W399" i="72"/>
  <c r="E305" i="72"/>
  <c r="E420" i="72"/>
  <c r="AY138" i="72"/>
  <c r="B91" i="72"/>
  <c r="AT81" i="72"/>
  <c r="AR362" i="72"/>
  <c r="W250" i="72"/>
  <c r="AP453" i="72"/>
  <c r="AP458" i="72"/>
  <c r="B307" i="72"/>
  <c r="AY21" i="72"/>
  <c r="AP366" i="72"/>
  <c r="AT25" i="72"/>
  <c r="E345" i="72"/>
  <c r="O36" i="72"/>
  <c r="AN246" i="72"/>
  <c r="AT86" i="72"/>
  <c r="AT409" i="72"/>
  <c r="E458" i="72"/>
  <c r="B87" i="72"/>
  <c r="W200" i="72"/>
  <c r="W362" i="72"/>
  <c r="O294" i="72"/>
  <c r="W185" i="72"/>
  <c r="O138" i="72"/>
  <c r="E132" i="72"/>
  <c r="W203" i="72"/>
  <c r="W190" i="72"/>
  <c r="O197" i="72"/>
  <c r="AP73" i="72"/>
  <c r="B40" i="72"/>
  <c r="AT403" i="72"/>
  <c r="AP528" i="72"/>
  <c r="B453" i="72"/>
  <c r="E18" i="72"/>
  <c r="AT504" i="72"/>
  <c r="AY520" i="72"/>
  <c r="B34" i="72"/>
  <c r="E93" i="72"/>
  <c r="AN18" i="72"/>
  <c r="AR472" i="72"/>
  <c r="E511" i="72"/>
  <c r="AN238" i="72"/>
  <c r="AY511" i="72"/>
  <c r="AR409" i="72"/>
  <c r="W471" i="72"/>
  <c r="AN350" i="72"/>
  <c r="W459" i="72"/>
  <c r="AT420" i="72"/>
  <c r="E294" i="72"/>
  <c r="AN399" i="72"/>
  <c r="W139" i="72"/>
  <c r="W302" i="72"/>
  <c r="E311" i="72"/>
  <c r="W364" i="72"/>
  <c r="B312" i="72"/>
  <c r="AN516" i="72"/>
  <c r="AY301" i="72"/>
  <c r="AT18" i="72"/>
  <c r="AP309" i="72"/>
  <c r="AY254" i="72"/>
  <c r="AY236" i="72"/>
  <c r="AT37" i="72"/>
  <c r="AT342" i="72"/>
  <c r="AR126" i="72"/>
  <c r="O345" i="72"/>
  <c r="AR246" i="72"/>
  <c r="E180" i="72"/>
  <c r="AN472" i="72"/>
  <c r="AR196" i="72"/>
  <c r="B25" i="72"/>
  <c r="AT462" i="72"/>
  <c r="W400" i="72"/>
  <c r="AP240" i="72"/>
  <c r="W357" i="72"/>
  <c r="AR309" i="72"/>
  <c r="O514" i="72"/>
  <c r="W513" i="72"/>
  <c r="AP84" i="72"/>
  <c r="O28" i="72"/>
  <c r="AP24" i="72"/>
  <c r="AP144" i="72"/>
  <c r="O417" i="72"/>
  <c r="O196" i="72"/>
  <c r="AN414" i="72"/>
  <c r="B183" i="72"/>
  <c r="AT518" i="72"/>
  <c r="E413" i="72"/>
  <c r="AY359" i="72"/>
  <c r="W310" i="72"/>
  <c r="E414" i="72"/>
  <c r="AP31" i="72"/>
  <c r="AR19" i="72"/>
  <c r="W473" i="72"/>
  <c r="O510" i="72"/>
  <c r="O405" i="72"/>
  <c r="AP241" i="72"/>
  <c r="AN360" i="72"/>
  <c r="AN412" i="72"/>
  <c r="AY299" i="72"/>
  <c r="AR306" i="72"/>
  <c r="AR199" i="72"/>
  <c r="AT406" i="72"/>
  <c r="AP399" i="72"/>
  <c r="AN348" i="72"/>
  <c r="AY523" i="72"/>
  <c r="AN354" i="72"/>
  <c r="B96" i="72"/>
  <c r="AN252" i="72"/>
  <c r="AP140" i="72"/>
  <c r="B180" i="72"/>
  <c r="AY454" i="72"/>
  <c r="B33" i="72"/>
  <c r="B257" i="72"/>
  <c r="AY244" i="72"/>
  <c r="B467" i="72"/>
  <c r="AN309" i="72"/>
  <c r="O528" i="72"/>
  <c r="AR506" i="72"/>
  <c r="AY358" i="72"/>
  <c r="E296" i="72"/>
  <c r="AT354" i="72"/>
  <c r="E310" i="72"/>
  <c r="E403" i="72"/>
  <c r="AY73" i="72"/>
  <c r="E457" i="72"/>
  <c r="AR96" i="72"/>
  <c r="O419" i="72"/>
  <c r="AP465" i="72"/>
  <c r="B253" i="72"/>
  <c r="AT309" i="72"/>
  <c r="AN149" i="72"/>
  <c r="AR468" i="72"/>
  <c r="AR28" i="72"/>
  <c r="AR149" i="72"/>
  <c r="W359" i="72"/>
  <c r="B72" i="72"/>
  <c r="B235" i="72"/>
  <c r="O402" i="72"/>
  <c r="AN85" i="72"/>
  <c r="W290" i="72"/>
  <c r="AN135" i="72"/>
  <c r="O74" i="72"/>
  <c r="B419" i="72"/>
  <c r="AT202" i="72"/>
  <c r="AR458" i="72"/>
  <c r="AT295" i="72"/>
  <c r="O242" i="72"/>
  <c r="AR520" i="72"/>
  <c r="AY26" i="72"/>
  <c r="AR406" i="72"/>
  <c r="W358" i="72"/>
  <c r="AR471" i="72"/>
  <c r="B310" i="72"/>
  <c r="AY509" i="72"/>
  <c r="AY81" i="72"/>
  <c r="AR527" i="72"/>
  <c r="E194" i="72"/>
  <c r="AN25" i="72"/>
  <c r="O300" i="72"/>
  <c r="W342" i="72"/>
  <c r="AT292" i="72"/>
  <c r="B19" i="72"/>
  <c r="AT200" i="72"/>
  <c r="B465" i="72"/>
  <c r="AP416" i="72"/>
  <c r="AP36" i="72"/>
  <c r="AN405" i="72"/>
  <c r="W344" i="72"/>
  <c r="AT189" i="72"/>
  <c r="AT474" i="72"/>
  <c r="AT89" i="72"/>
  <c r="AN73" i="72"/>
  <c r="W186" i="72"/>
  <c r="AP251" i="72"/>
  <c r="AP346" i="72"/>
  <c r="AN296" i="72"/>
  <c r="AT516" i="72"/>
  <c r="AT513" i="72"/>
  <c r="AP362" i="72"/>
  <c r="AR147" i="72"/>
  <c r="AN408" i="72"/>
  <c r="AT79" i="72"/>
  <c r="O254" i="72"/>
  <c r="AR414" i="72"/>
  <c r="O234" i="72"/>
  <c r="AR238" i="72"/>
  <c r="B144" i="72"/>
  <c r="AN299" i="72"/>
  <c r="O463" i="72"/>
  <c r="AY300" i="72"/>
  <c r="B311" i="72"/>
  <c r="B363" i="72"/>
  <c r="AY467" i="72"/>
  <c r="W294" i="72"/>
  <c r="AT469" i="72"/>
  <c r="AP401" i="72"/>
  <c r="W129" i="72"/>
  <c r="AR249" i="72"/>
  <c r="AR418" i="72"/>
  <c r="AR342" i="72"/>
  <c r="AY525" i="72"/>
  <c r="W256" i="72"/>
  <c r="AY193" i="72"/>
  <c r="AR91" i="72"/>
  <c r="O462" i="72"/>
  <c r="AY295" i="72"/>
  <c r="AP474" i="72"/>
  <c r="AN504" i="72"/>
  <c r="B358" i="72"/>
  <c r="B82" i="72"/>
  <c r="AR460" i="72"/>
  <c r="O349" i="72"/>
  <c r="AY36" i="72"/>
  <c r="AP83" i="72"/>
  <c r="AN345" i="72"/>
  <c r="O146" i="72"/>
  <c r="AN351" i="72"/>
  <c r="AT523" i="72"/>
  <c r="W145" i="72"/>
  <c r="AP526" i="72"/>
  <c r="O311" i="72"/>
  <c r="E95" i="72"/>
  <c r="W82" i="72"/>
  <c r="AR473" i="72"/>
  <c r="AY91" i="72"/>
  <c r="O186" i="72"/>
  <c r="AT198" i="72"/>
  <c r="AR359" i="72"/>
  <c r="AN88" i="72"/>
  <c r="AR87" i="72"/>
  <c r="O29" i="72"/>
  <c r="AY290" i="72"/>
  <c r="B21" i="72"/>
  <c r="O200" i="72"/>
  <c r="AT366" i="72"/>
  <c r="E136" i="72"/>
  <c r="B246" i="72"/>
  <c r="E506" i="72"/>
  <c r="AP196" i="72"/>
  <c r="B78" i="72"/>
  <c r="E235" i="72"/>
  <c r="E301" i="72"/>
  <c r="W504" i="72"/>
  <c r="AT249" i="72"/>
  <c r="AR522" i="72"/>
  <c r="AY234" i="72"/>
  <c r="E77" i="72"/>
  <c r="AR293" i="72"/>
  <c r="AP246" i="72"/>
  <c r="AN201" i="72"/>
  <c r="E344" i="72"/>
  <c r="B411" i="72"/>
  <c r="AY202" i="72"/>
  <c r="AP361" i="72"/>
  <c r="AN310" i="72"/>
  <c r="AY180" i="72"/>
  <c r="B361" i="72"/>
  <c r="B525" i="72"/>
  <c r="AN256" i="72"/>
  <c r="O238" i="72"/>
  <c r="W524" i="72"/>
  <c r="AY472" i="72"/>
  <c r="O258" i="72"/>
  <c r="AN200" i="72"/>
  <c r="W299" i="72"/>
  <c r="W416" i="72"/>
  <c r="W242" i="72"/>
  <c r="E469" i="72"/>
  <c r="B42" i="72"/>
  <c r="AY145" i="72"/>
  <c r="AY342" i="72"/>
  <c r="W306" i="72"/>
  <c r="E524" i="72"/>
  <c r="E254" i="72"/>
  <c r="E40" i="72"/>
  <c r="B517" i="72"/>
  <c r="E347" i="72"/>
  <c r="E146" i="72"/>
  <c r="AT405" i="72"/>
  <c r="AN137" i="72"/>
  <c r="B73" i="72"/>
  <c r="E354" i="72"/>
  <c r="W414" i="72"/>
  <c r="W353" i="72"/>
  <c r="AN193" i="72"/>
  <c r="B297" i="72"/>
  <c r="AN409" i="72"/>
  <c r="E520" i="72"/>
  <c r="B418" i="72"/>
  <c r="W37" i="72"/>
  <c r="AR181" i="72"/>
  <c r="AT234" i="72"/>
  <c r="AR302" i="72"/>
  <c r="AN471" i="72"/>
  <c r="AR360" i="72"/>
  <c r="B74" i="72"/>
  <c r="W194" i="72"/>
  <c r="AY72" i="72"/>
  <c r="AP30" i="72"/>
  <c r="E238" i="72"/>
  <c r="AT519" i="72"/>
  <c r="AN248" i="72"/>
  <c r="AY410" i="72"/>
  <c r="AR297" i="72"/>
  <c r="AT78" i="72"/>
  <c r="W128" i="72"/>
  <c r="W90" i="72"/>
  <c r="E411" i="72"/>
  <c r="W204" i="72"/>
  <c r="O454" i="72"/>
  <c r="E455" i="72"/>
  <c r="AT82" i="72"/>
  <c r="AP398" i="72"/>
  <c r="AR184" i="72"/>
  <c r="AP412" i="72"/>
  <c r="O143" i="72"/>
  <c r="AR289" i="72"/>
  <c r="AY239" i="72"/>
  <c r="AY293" i="72"/>
  <c r="AN36" i="72"/>
  <c r="W94" i="72"/>
  <c r="B24" i="72"/>
  <c r="AR242" i="72"/>
  <c r="W520" i="72"/>
  <c r="AY364" i="72"/>
  <c r="B504" i="72"/>
  <c r="O193" i="72"/>
  <c r="W409" i="72"/>
  <c r="AN470" i="72"/>
  <c r="W474" i="72"/>
  <c r="AN202" i="72"/>
  <c r="O37" i="72"/>
  <c r="AP131" i="72"/>
  <c r="AT506" i="72"/>
  <c r="AT140" i="72"/>
  <c r="O474" i="72"/>
  <c r="AP516" i="72"/>
  <c r="W312" i="72"/>
  <c r="AT418" i="72"/>
  <c r="W195" i="72"/>
  <c r="W296" i="72"/>
  <c r="AP460" i="72"/>
  <c r="AR451" i="72"/>
  <c r="E139" i="72"/>
  <c r="E409" i="72"/>
  <c r="AY188" i="72"/>
  <c r="B148" i="72"/>
  <c r="E81" i="72"/>
  <c r="AT134" i="72"/>
  <c r="O248" i="72"/>
  <c r="AP248" i="72"/>
  <c r="AT136" i="72"/>
  <c r="AT32" i="72"/>
  <c r="AY346" i="72"/>
  <c r="AT311" i="72"/>
  <c r="AT248" i="72"/>
  <c r="W134" i="72"/>
  <c r="E516" i="72"/>
  <c r="AN128" i="72"/>
  <c r="AY505" i="72"/>
  <c r="AP236" i="72"/>
  <c r="AY522" i="72"/>
  <c r="E519" i="72"/>
  <c r="AR73" i="72"/>
  <c r="AR76" i="72"/>
  <c r="W150" i="72"/>
  <c r="AN195" i="72"/>
  <c r="AP470" i="72"/>
  <c r="AP78" i="72"/>
  <c r="AR258" i="72"/>
  <c r="AY252" i="72"/>
  <c r="W182" i="72"/>
  <c r="O126" i="72"/>
  <c r="B184" i="72"/>
  <c r="AP19" i="72"/>
  <c r="E35" i="72"/>
  <c r="AR236" i="72"/>
  <c r="B203" i="72"/>
  <c r="O131" i="72"/>
  <c r="B188" i="72"/>
  <c r="B365" i="72"/>
  <c r="B83" i="72"/>
  <c r="AY248" i="72"/>
  <c r="AR298" i="72"/>
  <c r="AT75" i="72"/>
  <c r="B342" i="72"/>
  <c r="W419" i="72"/>
  <c r="W249" i="72"/>
  <c r="AY185" i="72"/>
  <c r="W348" i="72"/>
  <c r="AT255" i="72"/>
  <c r="O465" i="72"/>
  <c r="E461" i="72"/>
  <c r="AN199" i="72"/>
  <c r="AT26" i="72"/>
  <c r="W505" i="72"/>
  <c r="AN187" i="72"/>
  <c r="E463" i="72"/>
  <c r="AT344" i="72"/>
  <c r="AN132" i="72"/>
  <c r="E289" i="72"/>
  <c r="E184" i="72"/>
  <c r="AY90" i="72"/>
  <c r="W406" i="72"/>
  <c r="AY235" i="72"/>
  <c r="AY305" i="72"/>
  <c r="AR85" i="72"/>
  <c r="AY96" i="72"/>
  <c r="E357" i="72"/>
  <c r="AN249" i="72"/>
  <c r="AN464" i="72"/>
  <c r="AN291" i="72"/>
  <c r="AR250" i="72"/>
  <c r="AP451" i="72"/>
  <c r="AN297" i="72"/>
  <c r="AT38" i="72"/>
  <c r="W305" i="72"/>
  <c r="AT33" i="72"/>
  <c r="AP149" i="72"/>
  <c r="O343" i="72"/>
  <c r="AN184" i="72"/>
  <c r="AY201" i="72"/>
  <c r="W86" i="72"/>
  <c r="AY255" i="72"/>
  <c r="O400" i="72"/>
  <c r="AT345" i="72"/>
  <c r="W31" i="72"/>
  <c r="AY34" i="72"/>
  <c r="AY366" i="72"/>
  <c r="AR461" i="72"/>
  <c r="AY150" i="72"/>
  <c r="B519" i="72"/>
  <c r="AT291" i="72"/>
  <c r="AY308" i="72"/>
  <c r="AN21" i="72"/>
  <c r="W240" i="72"/>
  <c r="AP455" i="72"/>
  <c r="AR193" i="72"/>
  <c r="O398" i="72"/>
  <c r="E415" i="72"/>
  <c r="AN243" i="72"/>
  <c r="AT346" i="72"/>
  <c r="AP193" i="72"/>
  <c r="AR308" i="72"/>
  <c r="AP32" i="72"/>
  <c r="E362" i="72"/>
  <c r="AR474" i="72"/>
  <c r="AY28" i="72"/>
  <c r="AY353" i="72"/>
  <c r="AN352" i="72"/>
  <c r="AT507" i="72"/>
  <c r="AN410" i="72"/>
  <c r="W191" i="72"/>
  <c r="AT256" i="72"/>
  <c r="AR404" i="72"/>
  <c r="E513" i="72"/>
  <c r="AT139" i="72"/>
  <c r="W461" i="72"/>
  <c r="O409" i="72"/>
  <c r="W127" i="72"/>
  <c r="AY516" i="72"/>
  <c r="AP292" i="72"/>
  <c r="W512" i="72"/>
  <c r="E38" i="72"/>
  <c r="W366" i="72"/>
  <c r="AR241" i="72"/>
  <c r="O42" i="72"/>
  <c r="AP92" i="72"/>
  <c r="B399" i="72"/>
  <c r="AP23" i="72"/>
  <c r="AN138" i="72"/>
  <c r="AY84" i="72"/>
  <c r="AY398" i="72"/>
  <c r="E521" i="72"/>
  <c r="W508" i="72"/>
  <c r="AT39" i="72"/>
  <c r="AP352" i="72"/>
  <c r="O250" i="72"/>
  <c r="O411" i="72"/>
  <c r="E237" i="72"/>
  <c r="AY304" i="72"/>
  <c r="E459" i="72"/>
  <c r="AP289" i="72"/>
  <c r="AY455" i="72"/>
  <c r="AR145" i="72"/>
  <c r="O32" i="72"/>
  <c r="AN397" i="72"/>
  <c r="O182" i="72"/>
  <c r="AT304" i="72"/>
  <c r="AT288" i="72"/>
  <c r="O20" i="72"/>
  <c r="B150" i="72"/>
  <c r="AN474" i="72"/>
  <c r="AT252" i="72"/>
  <c r="B237" i="72"/>
  <c r="O243" i="72"/>
  <c r="O137" i="72"/>
  <c r="AR299" i="72"/>
  <c r="AY243" i="72"/>
  <c r="AY147" i="72"/>
  <c r="E412" i="72"/>
  <c r="B255" i="72"/>
  <c r="AY416" i="72"/>
  <c r="AP189" i="72"/>
  <c r="AP203" i="72"/>
  <c r="E126" i="72"/>
  <c r="W247" i="72"/>
  <c r="AN511" i="72"/>
  <c r="O83" i="72"/>
  <c r="AT243" i="72"/>
  <c r="O412" i="72"/>
  <c r="B416" i="72"/>
  <c r="AT184" i="72"/>
  <c r="AY296" i="72"/>
  <c r="AN288" i="72"/>
  <c r="AP247" i="72"/>
  <c r="AY469" i="72"/>
  <c r="O41" i="72"/>
  <c r="AY456" i="72"/>
  <c r="AP525" i="72"/>
  <c r="O23" i="72"/>
  <c r="AP527" i="72"/>
  <c r="E290" i="72"/>
  <c r="AN523" i="72"/>
  <c r="AY95" i="72"/>
  <c r="AP359" i="72"/>
  <c r="O127" i="72"/>
  <c r="W472" i="72"/>
  <c r="E302" i="72"/>
  <c r="AP520" i="72"/>
  <c r="AT145" i="72"/>
  <c r="W519" i="72"/>
  <c r="AR452" i="72"/>
  <c r="AN79" i="72"/>
  <c r="AT235" i="72"/>
  <c r="AR456" i="72"/>
  <c r="B245" i="72"/>
  <c r="E474" i="72"/>
  <c r="AR353" i="72"/>
  <c r="AN289" i="72"/>
  <c r="AP524" i="72"/>
  <c r="AY79" i="72"/>
  <c r="W27" i="72"/>
  <c r="AN183" i="72"/>
  <c r="W397" i="72"/>
  <c r="AN455" i="72"/>
  <c r="AT352" i="72"/>
  <c r="AT254" i="72"/>
  <c r="O35" i="72"/>
  <c r="B128" i="72"/>
  <c r="B36" i="72"/>
  <c r="B258" i="72"/>
  <c r="E408" i="72"/>
  <c r="AR94" i="72"/>
  <c r="B351" i="72"/>
  <c r="AP139" i="72"/>
  <c r="W527" i="72"/>
  <c r="O347" i="72"/>
  <c r="W83" i="72"/>
  <c r="AP415" i="72"/>
  <c r="O305" i="72"/>
  <c r="AT76" i="72"/>
  <c r="AY77" i="72"/>
  <c r="B353" i="72"/>
  <c r="W244" i="72"/>
  <c r="AY356" i="72"/>
  <c r="AY457" i="72"/>
  <c r="B296" i="72"/>
  <c r="O132" i="72"/>
  <c r="E198" i="72"/>
  <c r="AP130" i="72"/>
  <c r="B513" i="72"/>
  <c r="AP128" i="72"/>
  <c r="AN29" i="72"/>
  <c r="E528" i="72"/>
  <c r="AR182" i="72"/>
  <c r="E417" i="72"/>
  <c r="E252" i="72"/>
  <c r="AP459" i="72"/>
  <c r="AY203" i="72"/>
  <c r="AR307" i="72"/>
  <c r="AR402" i="72"/>
  <c r="B366" i="72"/>
  <c r="B200" i="72"/>
  <c r="AT183" i="72"/>
  <c r="O92" i="72"/>
  <c r="O310" i="72"/>
  <c r="AP38" i="72"/>
  <c r="B417" i="72"/>
  <c r="AR401" i="72"/>
  <c r="W237" i="72"/>
  <c r="B400" i="72"/>
  <c r="B187" i="72"/>
  <c r="W252" i="72"/>
  <c r="W308" i="72"/>
  <c r="E465" i="72"/>
  <c r="W149" i="72"/>
  <c r="W420" i="72"/>
  <c r="AT131" i="72"/>
  <c r="O185" i="72"/>
  <c r="AY397" i="72"/>
  <c r="O39" i="72"/>
  <c r="AT128" i="72"/>
  <c r="AR139" i="72"/>
  <c r="E133" i="72"/>
  <c r="B199" i="72"/>
  <c r="O413" i="72"/>
  <c r="E196" i="72"/>
  <c r="AN236" i="72"/>
  <c r="AY420" i="72"/>
  <c r="W251" i="72"/>
  <c r="AR35" i="72"/>
  <c r="AY137" i="72"/>
  <c r="AY199" i="72"/>
  <c r="W309" i="72"/>
  <c r="AR185" i="72"/>
  <c r="AN251" i="72"/>
  <c r="W509" i="72"/>
  <c r="AT400" i="72"/>
  <c r="O252" i="72"/>
  <c r="AT40" i="72"/>
  <c r="W147" i="72"/>
  <c r="E90" i="72"/>
  <c r="AR150" i="72"/>
  <c r="W346" i="72"/>
  <c r="W521" i="72"/>
  <c r="AT196" i="72"/>
  <c r="AN521" i="72"/>
  <c r="O353" i="72"/>
  <c r="AR310" i="72"/>
  <c r="E239" i="72"/>
  <c r="AN240" i="72"/>
  <c r="AN84" i="72"/>
  <c r="AP290" i="72"/>
  <c r="AR191" i="72"/>
  <c r="AN145" i="72"/>
  <c r="AP360" i="72"/>
  <c r="O22" i="72"/>
  <c r="AN298" i="72"/>
  <c r="AT21" i="72"/>
  <c r="AP37" i="72"/>
  <c r="AR237" i="72"/>
  <c r="B289" i="72"/>
  <c r="AN518" i="72"/>
  <c r="AR189" i="72"/>
  <c r="AT522" i="72"/>
  <c r="B457" i="72"/>
  <c r="AY189" i="72"/>
  <c r="AY473" i="72"/>
  <c r="B77" i="72"/>
  <c r="E249" i="72"/>
  <c r="B143" i="72"/>
  <c r="AN349" i="72"/>
  <c r="O135" i="72"/>
  <c r="AR465" i="72"/>
  <c r="E356" i="72"/>
  <c r="B415" i="72"/>
  <c r="B185" i="72"/>
  <c r="O187" i="72"/>
  <c r="E236" i="72"/>
  <c r="E509" i="72"/>
  <c r="AN357" i="72"/>
  <c r="W460" i="72"/>
  <c r="AT290" i="72"/>
  <c r="AP242" i="72"/>
  <c r="AT398" i="72"/>
  <c r="AR344" i="72"/>
  <c r="AR253" i="72"/>
  <c r="O204" i="72"/>
  <c r="W193" i="72"/>
  <c r="AY311" i="72"/>
  <c r="AT451" i="72"/>
  <c r="AT188" i="72"/>
  <c r="E471" i="72"/>
  <c r="E86" i="72"/>
  <c r="AN413" i="72"/>
  <c r="AN290" i="72"/>
  <c r="AT191" i="72"/>
  <c r="E407" i="72"/>
  <c r="AP197" i="72"/>
  <c r="AN363" i="72"/>
  <c r="AT90" i="72"/>
  <c r="AR288" i="72"/>
  <c r="B88" i="72"/>
  <c r="O361" i="72"/>
  <c r="W74" i="72"/>
  <c r="AR455" i="72"/>
  <c r="B507" i="72"/>
  <c r="E25" i="72"/>
  <c r="E22" i="72"/>
  <c r="AT147" i="72"/>
  <c r="AP143" i="72"/>
  <c r="B27" i="72"/>
  <c r="AN514" i="72"/>
  <c r="AR202" i="72"/>
  <c r="AT194" i="72"/>
  <c r="O346" i="72"/>
  <c r="AR22" i="72"/>
  <c r="AT144" i="72"/>
  <c r="AT362" i="72"/>
  <c r="B524" i="72"/>
  <c r="AY302" i="72"/>
  <c r="AR470" i="72"/>
  <c r="AY458" i="72"/>
  <c r="AP307" i="72"/>
  <c r="O399" i="72"/>
  <c r="AN185" i="72"/>
  <c r="W351" i="72"/>
  <c r="AT130" i="72"/>
  <c r="B514" i="72"/>
  <c r="AT461" i="72"/>
  <c r="AT92" i="72"/>
  <c r="O78" i="72"/>
  <c r="O406" i="72"/>
  <c r="B192" i="72"/>
  <c r="B452" i="72"/>
  <c r="AR204" i="72"/>
  <c r="B295" i="72"/>
  <c r="AT460" i="72"/>
  <c r="BP10" i="72" l="1"/>
  <c r="CA524" i="72" a="1"/>
  <c r="CA524" i="72" s="1"/>
  <c r="CE524" i="72" a="1"/>
  <c r="CE524" i="72" s="1"/>
  <c r="BX524" i="72" a="1"/>
  <c r="BX524" i="72" s="1"/>
  <c r="BU524" i="72"/>
  <c r="CE187" i="72" a="1"/>
  <c r="CE187" i="72" s="1"/>
  <c r="CA187" i="72" a="1"/>
  <c r="CA187" i="72" s="1"/>
  <c r="BX187" i="72" a="1"/>
  <c r="BX187" i="72" s="1"/>
  <c r="BU187" i="72"/>
  <c r="CA73" i="72" a="1"/>
  <c r="CA73" i="72" s="1"/>
  <c r="BX73" i="72" a="1"/>
  <c r="BX73" i="72" s="1"/>
  <c r="CE73" i="72" a="1"/>
  <c r="CE73" i="72" s="1"/>
  <c r="BU73" i="72"/>
  <c r="BX361" i="72" a="1"/>
  <c r="BX361" i="72" s="1"/>
  <c r="CA361" i="72" a="1"/>
  <c r="CA361" i="72" s="1"/>
  <c r="CE361" i="72" a="1"/>
  <c r="CE361" i="72" s="1"/>
  <c r="BU361" i="72"/>
  <c r="BX358" i="72" a="1"/>
  <c r="BX358" i="72" s="1"/>
  <c r="CE358" i="72" a="1"/>
  <c r="CE358" i="72" s="1"/>
  <c r="CA358" i="72" a="1"/>
  <c r="CA358" i="72" s="1"/>
  <c r="BU358" i="72"/>
  <c r="BX235" i="72" a="1"/>
  <c r="BX235" i="72" s="1"/>
  <c r="CA235" i="72" a="1"/>
  <c r="CA235" i="72" s="1"/>
  <c r="CE235" i="72" a="1"/>
  <c r="CE235" i="72" s="1"/>
  <c r="BU235" i="72"/>
  <c r="BX257" i="72" a="1"/>
  <c r="BX257" i="72" s="1"/>
  <c r="CA257" i="72" a="1"/>
  <c r="CA257" i="72" s="1"/>
  <c r="CE257" i="72" a="1"/>
  <c r="CE257" i="72" s="1"/>
  <c r="BU257" i="72"/>
  <c r="CA420" i="72" a="1"/>
  <c r="CA420" i="72" s="1"/>
  <c r="CE420" i="72" a="1"/>
  <c r="CE420" i="72" s="1"/>
  <c r="BX420" i="72" a="1"/>
  <c r="BX420" i="72" s="1"/>
  <c r="BU420" i="72"/>
  <c r="CA132" i="72" a="1"/>
  <c r="CA132" i="72" s="1"/>
  <c r="CE132" i="72" a="1"/>
  <c r="CE132" i="72" s="1"/>
  <c r="BX132" i="72" a="1"/>
  <c r="BX132" i="72" s="1"/>
  <c r="BU132" i="72"/>
  <c r="CE306" i="72" a="1"/>
  <c r="CE306" i="72" s="1"/>
  <c r="BU306" i="72"/>
  <c r="CA306" i="72" a="1"/>
  <c r="CA306" i="72" s="1"/>
  <c r="BX306" i="72" a="1"/>
  <c r="BX306" i="72" s="1"/>
  <c r="CE190" i="72" a="1"/>
  <c r="CE190" i="72" s="1"/>
  <c r="BX190" i="72" a="1"/>
  <c r="BX190" i="72" s="1"/>
  <c r="CA190" i="72" a="1"/>
  <c r="CA190" i="72" s="1"/>
  <c r="BU190" i="72"/>
  <c r="CE181" i="72" a="1"/>
  <c r="CE181" i="72" s="1"/>
  <c r="CA181" i="72" a="1"/>
  <c r="CA181" i="72" s="1"/>
  <c r="BX181" i="72" a="1"/>
  <c r="BX181" i="72" s="1"/>
  <c r="BU181" i="72"/>
  <c r="CA250" i="72" a="1"/>
  <c r="CA250" i="72" s="1"/>
  <c r="CE250" i="72" a="1"/>
  <c r="CE250" i="72" s="1"/>
  <c r="BX250" i="72" a="1"/>
  <c r="BX250" i="72" s="1"/>
  <c r="BU250" i="72"/>
  <c r="BX511" i="72" a="1"/>
  <c r="BX511" i="72" s="1"/>
  <c r="CE511" i="72" a="1"/>
  <c r="CE511" i="72" s="1"/>
  <c r="CA511" i="72" a="1"/>
  <c r="CA511" i="72" s="1"/>
  <c r="BU511" i="72"/>
  <c r="BX256" i="72" a="1"/>
  <c r="BX256" i="72" s="1"/>
  <c r="CA256" i="72" a="1"/>
  <c r="CA256" i="72" s="1"/>
  <c r="CE256" i="72" a="1"/>
  <c r="CE256" i="72" s="1"/>
  <c r="BU256" i="72"/>
  <c r="CA72" i="72" a="1"/>
  <c r="CA72" i="72" s="1"/>
  <c r="BX72" i="72" a="1"/>
  <c r="BX72" i="72" s="1"/>
  <c r="CE72" i="72" a="1"/>
  <c r="CE72" i="72" s="1"/>
  <c r="BU72" i="72"/>
  <c r="CE33" i="72" a="1"/>
  <c r="CE33" i="72" s="1"/>
  <c r="BU33" i="72"/>
  <c r="BX33" i="72" a="1"/>
  <c r="BX33" i="72" s="1"/>
  <c r="CA33" i="72" a="1"/>
  <c r="CA33" i="72" s="1"/>
  <c r="CE86" i="72" a="1"/>
  <c r="CE86" i="72" s="1"/>
  <c r="BX86" i="72" a="1"/>
  <c r="BX86" i="72" s="1"/>
  <c r="CA86" i="72" a="1"/>
  <c r="CA86" i="72" s="1"/>
  <c r="BU86" i="72"/>
  <c r="CE41" i="72" a="1"/>
  <c r="CE41" i="72" s="1"/>
  <c r="CA41" i="72" a="1"/>
  <c r="CA41" i="72" s="1"/>
  <c r="BX41" i="72" a="1"/>
  <c r="BX41" i="72" s="1"/>
  <c r="BU41" i="72"/>
  <c r="CE468" i="72" a="1"/>
  <c r="CE468" i="72" s="1"/>
  <c r="CA468" i="72" a="1"/>
  <c r="CA468" i="72" s="1"/>
  <c r="BU468" i="72"/>
  <c r="BX468" i="72" a="1"/>
  <c r="BX468" i="72" s="1"/>
  <c r="CA288" i="72" a="1"/>
  <c r="CA288" i="72" s="1"/>
  <c r="CE288" i="72" a="1"/>
  <c r="CE288" i="72" s="1"/>
  <c r="BX288" i="72" a="1"/>
  <c r="BX288" i="72" s="1"/>
  <c r="BU288" i="72"/>
  <c r="CE407" i="72" a="1"/>
  <c r="CE407" i="72" s="1"/>
  <c r="BX407" i="72" a="1"/>
  <c r="BX407" i="72" s="1"/>
  <c r="CA407" i="72" a="1"/>
  <c r="CA407" i="72" s="1"/>
  <c r="BU407" i="72"/>
  <c r="CE505" i="72" a="1"/>
  <c r="CE505" i="72" s="1"/>
  <c r="CA505" i="72" a="1"/>
  <c r="CA505" i="72" s="1"/>
  <c r="BX505" i="72" a="1"/>
  <c r="BX505" i="72" s="1"/>
  <c r="BU505" i="72"/>
  <c r="CE404" i="72" a="1"/>
  <c r="CE404" i="72" s="1"/>
  <c r="CA404" i="72" a="1"/>
  <c r="CA404" i="72" s="1"/>
  <c r="BX404" i="72" a="1"/>
  <c r="BX404" i="72" s="1"/>
  <c r="BU404" i="72"/>
  <c r="CA30" i="72" a="1"/>
  <c r="CA30" i="72" s="1"/>
  <c r="BX30" i="72" a="1"/>
  <c r="BX30" i="72" s="1"/>
  <c r="BU30" i="72"/>
  <c r="CE30" i="72" a="1"/>
  <c r="CE30" i="72" s="1"/>
  <c r="CA303" i="72" a="1"/>
  <c r="CA303" i="72" s="1"/>
  <c r="BX303" i="72" a="1"/>
  <c r="BX303" i="72" s="1"/>
  <c r="CE303" i="72" a="1"/>
  <c r="CE303" i="72" s="1"/>
  <c r="BU303" i="72"/>
  <c r="BX90" i="72" a="1"/>
  <c r="BX90" i="72" s="1"/>
  <c r="CA90" i="72" a="1"/>
  <c r="CA90" i="72" s="1"/>
  <c r="BU90" i="72"/>
  <c r="CE90" i="72" a="1"/>
  <c r="CE90" i="72" s="1"/>
  <c r="CE351" i="72" a="1"/>
  <c r="CE351" i="72" s="1"/>
  <c r="CA351" i="72" a="1"/>
  <c r="CA351" i="72" s="1"/>
  <c r="BX351" i="72" a="1"/>
  <c r="BX351" i="72" s="1"/>
  <c r="BU351" i="72"/>
  <c r="CA237" i="72" a="1"/>
  <c r="CA237" i="72" s="1"/>
  <c r="CE237" i="72" a="1"/>
  <c r="CE237" i="72" s="1"/>
  <c r="BU237" i="72"/>
  <c r="BX237" i="72" a="1"/>
  <c r="BX237" i="72" s="1"/>
  <c r="CE91" i="72" a="1"/>
  <c r="CE91" i="72" s="1"/>
  <c r="CA91" i="72" a="1"/>
  <c r="CA91" i="72" s="1"/>
  <c r="BX91" i="72" a="1"/>
  <c r="BX91" i="72" s="1"/>
  <c r="BU91" i="72"/>
  <c r="CE309" i="72" a="1"/>
  <c r="CE309" i="72" s="1"/>
  <c r="CA309" i="72" a="1"/>
  <c r="CA309" i="72" s="1"/>
  <c r="BX309" i="72" a="1"/>
  <c r="BX309" i="72" s="1"/>
  <c r="BU309" i="72"/>
  <c r="CE38" i="72" a="1"/>
  <c r="CE38" i="72" s="1"/>
  <c r="BX38" i="72" a="1"/>
  <c r="BX38" i="72" s="1"/>
  <c r="CA38" i="72" a="1"/>
  <c r="CA38" i="72" s="1"/>
  <c r="BU38" i="72"/>
  <c r="CA204" i="72" a="1"/>
  <c r="CA204" i="72" s="1"/>
  <c r="BX204" i="72" a="1"/>
  <c r="BX204" i="72" s="1"/>
  <c r="BU204" i="72"/>
  <c r="CE204" i="72" a="1"/>
  <c r="CE204" i="72" s="1"/>
  <c r="CE252" i="72" a="1"/>
  <c r="CE252" i="72" s="1"/>
  <c r="BX252" i="72" a="1"/>
  <c r="BX252" i="72" s="1"/>
  <c r="BU252" i="72"/>
  <c r="CA252" i="72" a="1"/>
  <c r="CA252" i="72" s="1"/>
  <c r="CA401" i="72" a="1"/>
  <c r="CA401" i="72" s="1"/>
  <c r="CE401" i="72" a="1"/>
  <c r="CE401" i="72" s="1"/>
  <c r="BX401" i="72" a="1"/>
  <c r="BX401" i="72" s="1"/>
  <c r="BU401" i="72"/>
  <c r="CE248" i="72" a="1"/>
  <c r="CE248" i="72" s="1"/>
  <c r="BX248" i="72" a="1"/>
  <c r="BX248" i="72" s="1"/>
  <c r="BU248" i="72"/>
  <c r="CA248" i="72" a="1"/>
  <c r="CA248" i="72" s="1"/>
  <c r="BX459" i="72" a="1"/>
  <c r="BX459" i="72" s="1"/>
  <c r="CE459" i="72" a="1"/>
  <c r="CE459" i="72" s="1"/>
  <c r="CA459" i="72" a="1"/>
  <c r="CA459" i="72" s="1"/>
  <c r="BU459" i="72"/>
  <c r="CE193" i="72" a="1"/>
  <c r="CE193" i="72" s="1"/>
  <c r="BX193" i="72" a="1"/>
  <c r="BX193" i="72" s="1"/>
  <c r="CA193" i="72" a="1"/>
  <c r="CA193" i="72" s="1"/>
  <c r="BU193" i="72"/>
  <c r="CA413" i="72" a="1"/>
  <c r="CA413" i="72" s="1"/>
  <c r="CE413" i="72" a="1"/>
  <c r="CE413" i="72" s="1"/>
  <c r="BX413" i="72" a="1"/>
  <c r="BX413" i="72" s="1"/>
  <c r="BU413" i="72"/>
  <c r="CE129" i="72" a="1"/>
  <c r="CE129" i="72" s="1"/>
  <c r="CA129" i="72" a="1"/>
  <c r="CA129" i="72" s="1"/>
  <c r="BX129" i="72" a="1"/>
  <c r="BX129" i="72" s="1"/>
  <c r="BU129" i="72"/>
  <c r="CE304" i="72" a="1"/>
  <c r="CE304" i="72" s="1"/>
  <c r="CA304" i="72" a="1"/>
  <c r="CA304" i="72" s="1"/>
  <c r="BX304" i="72" a="1"/>
  <c r="BX304" i="72" s="1"/>
  <c r="BU304" i="72"/>
  <c r="BX126" i="72" a="1"/>
  <c r="BX126" i="72" s="1"/>
  <c r="CA126" i="72" a="1"/>
  <c r="CA126" i="72" s="1"/>
  <c r="CE126" i="72" a="1"/>
  <c r="CE126" i="72" s="1"/>
  <c r="BU126" i="72"/>
  <c r="CA137" i="72" a="1"/>
  <c r="CA137" i="72" s="1"/>
  <c r="BU137" i="72"/>
  <c r="CE137" i="72" a="1"/>
  <c r="CE137" i="72" s="1"/>
  <c r="BX137" i="72" a="1"/>
  <c r="BX137" i="72" s="1"/>
  <c r="CA514" i="72" a="1"/>
  <c r="CA514" i="72" s="1"/>
  <c r="BX514" i="72" a="1"/>
  <c r="BX514" i="72" s="1"/>
  <c r="CE514" i="72" a="1"/>
  <c r="CE514" i="72" s="1"/>
  <c r="BU514" i="72"/>
  <c r="CE77" i="72" a="1"/>
  <c r="CE77" i="72" s="1"/>
  <c r="BX77" i="72" a="1"/>
  <c r="BX77" i="72" s="1"/>
  <c r="BU77" i="72"/>
  <c r="CA77" i="72" a="1"/>
  <c r="CA77" i="72" s="1"/>
  <c r="CA342" i="72" a="1"/>
  <c r="CA342" i="72" s="1"/>
  <c r="CE342" i="72" a="1"/>
  <c r="CE342" i="72" s="1"/>
  <c r="BX342" i="72" a="1"/>
  <c r="BX342" i="72" s="1"/>
  <c r="BU342" i="72"/>
  <c r="CE184" i="72" a="1"/>
  <c r="CE184" i="72" s="1"/>
  <c r="CA184" i="72" a="1"/>
  <c r="CA184" i="72" s="1"/>
  <c r="BX184" i="72" a="1"/>
  <c r="BX184" i="72" s="1"/>
  <c r="BU184" i="72"/>
  <c r="CA504" i="72" a="1"/>
  <c r="CA504" i="72" s="1"/>
  <c r="BX504" i="72" a="1"/>
  <c r="BX504" i="72" s="1"/>
  <c r="CE504" i="72" a="1"/>
  <c r="CE504" i="72" s="1"/>
  <c r="BU504" i="72"/>
  <c r="CE180" i="72" a="1"/>
  <c r="CE180" i="72" s="1"/>
  <c r="BX180" i="72" a="1"/>
  <c r="BX180" i="72" s="1"/>
  <c r="CA180" i="72" a="1"/>
  <c r="CA180" i="72" s="1"/>
  <c r="BU180" i="72"/>
  <c r="BX134" i="72" a="1"/>
  <c r="BX134" i="72" s="1"/>
  <c r="CE134" i="72" a="1"/>
  <c r="CE134" i="72" s="1"/>
  <c r="CA134" i="72" a="1"/>
  <c r="CA134" i="72" s="1"/>
  <c r="BU134" i="72"/>
  <c r="CA142" i="72" a="1"/>
  <c r="CA142" i="72" s="1"/>
  <c r="BX142" i="72" a="1"/>
  <c r="BX142" i="72" s="1"/>
  <c r="CE142" i="72" a="1"/>
  <c r="CE142" i="72" s="1"/>
  <c r="BU142" i="72"/>
  <c r="CE145" i="72" a="1"/>
  <c r="CE145" i="72" s="1"/>
  <c r="CA145" i="72" a="1"/>
  <c r="CA145" i="72" s="1"/>
  <c r="BX145" i="72" a="1"/>
  <c r="BX145" i="72" s="1"/>
  <c r="BU145" i="72"/>
  <c r="CE136" i="72" a="1"/>
  <c r="CE136" i="72" s="1"/>
  <c r="CA136" i="72" a="1"/>
  <c r="CA136" i="72" s="1"/>
  <c r="BX136" i="72" a="1"/>
  <c r="BX136" i="72" s="1"/>
  <c r="BU136" i="72"/>
  <c r="CA240" i="72" a="1"/>
  <c r="CA240" i="72" s="1"/>
  <c r="CE240" i="72" a="1"/>
  <c r="CE240" i="72" s="1"/>
  <c r="BX240" i="72" a="1"/>
  <c r="BX240" i="72" s="1"/>
  <c r="BU240" i="72"/>
  <c r="CE29" i="72" a="1"/>
  <c r="CE29" i="72" s="1"/>
  <c r="CA29" i="72" a="1"/>
  <c r="CA29" i="72" s="1"/>
  <c r="BX29" i="72" a="1"/>
  <c r="BX29" i="72" s="1"/>
  <c r="BU29" i="72"/>
  <c r="BX191" i="72" a="1"/>
  <c r="BX191" i="72" s="1"/>
  <c r="CE191" i="72" a="1"/>
  <c r="CE191" i="72" s="1"/>
  <c r="CA191" i="72" a="1"/>
  <c r="CA191" i="72" s="1"/>
  <c r="BU191" i="72"/>
  <c r="CE291" i="72" a="1"/>
  <c r="CE291" i="72" s="1"/>
  <c r="CA291" i="72" a="1"/>
  <c r="CA291" i="72" s="1"/>
  <c r="BX291" i="72" a="1"/>
  <c r="BX291" i="72" s="1"/>
  <c r="BU291" i="72"/>
  <c r="CE362" i="72" a="1"/>
  <c r="CE362" i="72" s="1"/>
  <c r="BX362" i="72" a="1"/>
  <c r="BX362" i="72" s="1"/>
  <c r="CA362" i="72" a="1"/>
  <c r="CA362" i="72" s="1"/>
  <c r="BU362" i="72"/>
  <c r="CA301" i="72" a="1"/>
  <c r="CA301" i="72" s="1"/>
  <c r="BX301" i="72" a="1"/>
  <c r="BX301" i="72" s="1"/>
  <c r="BU301" i="72"/>
  <c r="CE301" i="72" a="1"/>
  <c r="CE301" i="72" s="1"/>
  <c r="CE135" i="72" a="1"/>
  <c r="CE135" i="72" s="1"/>
  <c r="CA135" i="72" a="1"/>
  <c r="CA135" i="72" s="1"/>
  <c r="BU135" i="72"/>
  <c r="BX135" i="72" a="1"/>
  <c r="BX135" i="72" s="1"/>
  <c r="CE474" i="72" a="1"/>
  <c r="CE474" i="72" s="1"/>
  <c r="CA474" i="72" a="1"/>
  <c r="CA474" i="72" s="1"/>
  <c r="BX474" i="72" a="1"/>
  <c r="BX474" i="72" s="1"/>
  <c r="BU474" i="72"/>
  <c r="BX195" i="72" a="1"/>
  <c r="BX195" i="72" s="1"/>
  <c r="CE195" i="72" a="1"/>
  <c r="CE195" i="72" s="1"/>
  <c r="BU195" i="72"/>
  <c r="CA195" i="72" a="1"/>
  <c r="CA195" i="72" s="1"/>
  <c r="CA81" i="72" a="1"/>
  <c r="CA81" i="72" s="1"/>
  <c r="BX81" i="72" a="1"/>
  <c r="BX81" i="72" s="1"/>
  <c r="CE81" i="72" a="1"/>
  <c r="CE81" i="72" s="1"/>
  <c r="BU81" i="72"/>
  <c r="CA508" i="72" a="1"/>
  <c r="CA508" i="72" s="1"/>
  <c r="BX508" i="72" a="1"/>
  <c r="BX508" i="72" s="1"/>
  <c r="CE508" i="72" a="1"/>
  <c r="CE508" i="72" s="1"/>
  <c r="BU508" i="72"/>
  <c r="CA461" i="72" a="1"/>
  <c r="CA461" i="72" s="1"/>
  <c r="CE461" i="72" a="1"/>
  <c r="CE461" i="72" s="1"/>
  <c r="BX461" i="72" a="1"/>
  <c r="BX461" i="72" s="1"/>
  <c r="BU461" i="72"/>
  <c r="CE417" i="72" a="1"/>
  <c r="CE417" i="72" s="1"/>
  <c r="CA417" i="72" a="1"/>
  <c r="CA417" i="72" s="1"/>
  <c r="BX417" i="72" a="1"/>
  <c r="BX417" i="72" s="1"/>
  <c r="BU417" i="72"/>
  <c r="BX399" i="72" a="1"/>
  <c r="BX399" i="72" s="1"/>
  <c r="CE399" i="72" a="1"/>
  <c r="CE399" i="72" s="1"/>
  <c r="BU399" i="72"/>
  <c r="CA399" i="72" a="1"/>
  <c r="CA399" i="72" s="1"/>
  <c r="CE418" i="72" a="1"/>
  <c r="CE418" i="72" s="1"/>
  <c r="BX418" i="72" a="1"/>
  <c r="BX418" i="72" s="1"/>
  <c r="CA418" i="72" a="1"/>
  <c r="CA418" i="72" s="1"/>
  <c r="BU418" i="72"/>
  <c r="CA183" i="72" a="1"/>
  <c r="CA183" i="72" s="1"/>
  <c r="BX183" i="72" a="1"/>
  <c r="BX183" i="72" s="1"/>
  <c r="CE183" i="72" a="1"/>
  <c r="CE183" i="72" s="1"/>
  <c r="BU183" i="72"/>
  <c r="BX34" i="72" a="1"/>
  <c r="BX34" i="72" s="1"/>
  <c r="CE34" i="72" a="1"/>
  <c r="CE34" i="72" s="1"/>
  <c r="CA34" i="72" a="1"/>
  <c r="CA34" i="72" s="1"/>
  <c r="BU34" i="72"/>
  <c r="CA344" i="72" a="1"/>
  <c r="CA344" i="72" s="1"/>
  <c r="BX344" i="72" a="1"/>
  <c r="BX344" i="72" s="1"/>
  <c r="CE344" i="72" a="1"/>
  <c r="CE344" i="72" s="1"/>
  <c r="BU344" i="72"/>
  <c r="CA76" i="72" a="1"/>
  <c r="CA76" i="72" s="1"/>
  <c r="CE76" i="72" a="1"/>
  <c r="CE76" i="72" s="1"/>
  <c r="BX76" i="72" a="1"/>
  <c r="BX76" i="72" s="1"/>
  <c r="BU76" i="72"/>
  <c r="BX243" i="72" a="1"/>
  <c r="BX243" i="72" s="1"/>
  <c r="CA243" i="72" a="1"/>
  <c r="CA243" i="72" s="1"/>
  <c r="CE243" i="72" a="1"/>
  <c r="CE243" i="72" s="1"/>
  <c r="BU243" i="72"/>
  <c r="CA521" i="72" a="1"/>
  <c r="CA521" i="72" s="1"/>
  <c r="BU521" i="72"/>
  <c r="BX521" i="72" a="1"/>
  <c r="BX521" i="72" s="1"/>
  <c r="CE521" i="72" a="1"/>
  <c r="CE521" i="72" s="1"/>
  <c r="CE469" i="72" a="1"/>
  <c r="CE469" i="72" s="1"/>
  <c r="CA469" i="72" a="1"/>
  <c r="CA469" i="72" s="1"/>
  <c r="BU469" i="72"/>
  <c r="BX469" i="72" a="1"/>
  <c r="BX469" i="72" s="1"/>
  <c r="BX397" i="72" a="1"/>
  <c r="BX397" i="72" s="1"/>
  <c r="CA397" i="72" a="1"/>
  <c r="CA397" i="72" s="1"/>
  <c r="CE397" i="72" a="1"/>
  <c r="CE397" i="72" s="1"/>
  <c r="BU397" i="72"/>
  <c r="CE147" i="72" a="1"/>
  <c r="CE147" i="72" s="1"/>
  <c r="CA147" i="72" a="1"/>
  <c r="CA147" i="72" s="1"/>
  <c r="BX147" i="72" a="1"/>
  <c r="BX147" i="72" s="1"/>
  <c r="BU147" i="72"/>
  <c r="BX357" i="72" a="1"/>
  <c r="BX357" i="72" s="1"/>
  <c r="CA357" i="72" a="1"/>
  <c r="CA357" i="72" s="1"/>
  <c r="BU357" i="72"/>
  <c r="CE357" i="72" a="1"/>
  <c r="CE357" i="72" s="1"/>
  <c r="CE412" i="72" a="1"/>
  <c r="CE412" i="72" s="1"/>
  <c r="CA412" i="72" a="1"/>
  <c r="CA412" i="72" s="1"/>
  <c r="BX412" i="72" a="1"/>
  <c r="BX412" i="72" s="1"/>
  <c r="BU412" i="72"/>
  <c r="BX28" i="72" a="1"/>
  <c r="BX28" i="72" s="1"/>
  <c r="CA28" i="72" a="1"/>
  <c r="CA28" i="72" s="1"/>
  <c r="BU28" i="72"/>
  <c r="CE28" i="72" a="1"/>
  <c r="CE28" i="72" s="1"/>
  <c r="CE472" i="72" a="1"/>
  <c r="CE472" i="72" s="1"/>
  <c r="CA472" i="72" a="1"/>
  <c r="CA472" i="72" s="1"/>
  <c r="BX472" i="72" a="1"/>
  <c r="BX472" i="72" s="1"/>
  <c r="BU472" i="72"/>
  <c r="CE409" i="72" a="1"/>
  <c r="CE409" i="72" s="1"/>
  <c r="CA409" i="72" a="1"/>
  <c r="CA409" i="72" s="1"/>
  <c r="BX409" i="72" a="1"/>
  <c r="BX409" i="72" s="1"/>
  <c r="BU409" i="72"/>
  <c r="CA93" i="72" a="1"/>
  <c r="CA93" i="72" s="1"/>
  <c r="BX93" i="72" a="1"/>
  <c r="BX93" i="72" s="1"/>
  <c r="CE93" i="72" a="1"/>
  <c r="CE93" i="72" s="1"/>
  <c r="BU93" i="72"/>
  <c r="BX353" i="72" a="1"/>
  <c r="BX353" i="72" s="1"/>
  <c r="CA353" i="72" a="1"/>
  <c r="CA353" i="72" s="1"/>
  <c r="CE353" i="72" a="1"/>
  <c r="CE353" i="72" s="1"/>
  <c r="BU353" i="72"/>
  <c r="CA258" i="72" a="1"/>
  <c r="CA258" i="72" s="1"/>
  <c r="CE258" i="72" a="1"/>
  <c r="CE258" i="72" s="1"/>
  <c r="BX258" i="72" a="1"/>
  <c r="BX258" i="72" s="1"/>
  <c r="BU258" i="72"/>
  <c r="CA150" i="72" a="1"/>
  <c r="CA150" i="72" s="1"/>
  <c r="CE150" i="72" a="1"/>
  <c r="CE150" i="72" s="1"/>
  <c r="BX150" i="72" a="1"/>
  <c r="BX150" i="72" s="1"/>
  <c r="BU150" i="72"/>
  <c r="CA519" i="72" a="1"/>
  <c r="CA519" i="72" s="1"/>
  <c r="CE519" i="72" a="1"/>
  <c r="CE519" i="72" s="1"/>
  <c r="BX519" i="72" a="1"/>
  <c r="BX519" i="72" s="1"/>
  <c r="BU519" i="72"/>
  <c r="CE517" i="72" a="1"/>
  <c r="CE517" i="72" s="1"/>
  <c r="CA517" i="72" a="1"/>
  <c r="CA517" i="72" s="1"/>
  <c r="BX517" i="72" a="1"/>
  <c r="BX517" i="72" s="1"/>
  <c r="BU517" i="72"/>
  <c r="CE411" i="72" a="1"/>
  <c r="CE411" i="72" s="1"/>
  <c r="CA411" i="72" a="1"/>
  <c r="CA411" i="72" s="1"/>
  <c r="BX411" i="72" a="1"/>
  <c r="BX411" i="72" s="1"/>
  <c r="BU411" i="72"/>
  <c r="CA78" i="72" a="1"/>
  <c r="CA78" i="72" s="1"/>
  <c r="CE78" i="72" a="1"/>
  <c r="CE78" i="72" s="1"/>
  <c r="BX78" i="72" a="1"/>
  <c r="BX78" i="72" s="1"/>
  <c r="BU78" i="72"/>
  <c r="BX363" i="72" a="1"/>
  <c r="BX363" i="72" s="1"/>
  <c r="CE363" i="72" a="1"/>
  <c r="CE363" i="72" s="1"/>
  <c r="CA363" i="72" a="1"/>
  <c r="CA363" i="72" s="1"/>
  <c r="BU363" i="72"/>
  <c r="CA512" i="72" a="1"/>
  <c r="CA512" i="72" s="1"/>
  <c r="BX512" i="72" a="1"/>
  <c r="BX512" i="72" s="1"/>
  <c r="CE512" i="72" a="1"/>
  <c r="CE512" i="72" s="1"/>
  <c r="BU512" i="72"/>
  <c r="CA293" i="72" a="1"/>
  <c r="CA293" i="72" s="1"/>
  <c r="CE293" i="72" a="1"/>
  <c r="CE293" i="72" s="1"/>
  <c r="BX293" i="72" a="1"/>
  <c r="BX293" i="72" s="1"/>
  <c r="BU293" i="72"/>
  <c r="CA523" i="72" a="1"/>
  <c r="CA523" i="72" s="1"/>
  <c r="BX523" i="72" a="1"/>
  <c r="BX523" i="72" s="1"/>
  <c r="BU523" i="72"/>
  <c r="CE523" i="72" a="1"/>
  <c r="CE523" i="72" s="1"/>
  <c r="CA300" i="72" a="1"/>
  <c r="CA300" i="72" s="1"/>
  <c r="BX300" i="72" a="1"/>
  <c r="BX300" i="72" s="1"/>
  <c r="CE300" i="72" a="1"/>
  <c r="CE300" i="72" s="1"/>
  <c r="BU300" i="72"/>
  <c r="BX522" i="72" a="1"/>
  <c r="BX522" i="72" s="1"/>
  <c r="CA522" i="72" a="1"/>
  <c r="CA522" i="72" s="1"/>
  <c r="CE522" i="72" a="1"/>
  <c r="CE522" i="72" s="1"/>
  <c r="BU522" i="72"/>
  <c r="CA302" i="72" a="1"/>
  <c r="CA302" i="72" s="1"/>
  <c r="BX302" i="72" a="1"/>
  <c r="BX302" i="72" s="1"/>
  <c r="CE302" i="72" a="1"/>
  <c r="CE302" i="72" s="1"/>
  <c r="BU302" i="72"/>
  <c r="CA527" i="72" a="1"/>
  <c r="CA527" i="72" s="1"/>
  <c r="CE527" i="72" a="1"/>
  <c r="CE527" i="72" s="1"/>
  <c r="BX527" i="72" a="1"/>
  <c r="BX527" i="72" s="1"/>
  <c r="BU527" i="72"/>
  <c r="CA198" i="72" a="1"/>
  <c r="CA198" i="72" s="1"/>
  <c r="BX198" i="72" a="1"/>
  <c r="BX198" i="72" s="1"/>
  <c r="BU198" i="72"/>
  <c r="CE198" i="72" a="1"/>
  <c r="CE198" i="72" s="1"/>
  <c r="BX299" i="72" a="1"/>
  <c r="BX299" i="72" s="1"/>
  <c r="CA299" i="72" a="1"/>
  <c r="CA299" i="72" s="1"/>
  <c r="CE299" i="72" a="1"/>
  <c r="CE299" i="72" s="1"/>
  <c r="BU299" i="72"/>
  <c r="CA355" i="72" a="1"/>
  <c r="CA355" i="72" s="1"/>
  <c r="BX355" i="72" a="1"/>
  <c r="BX355" i="72" s="1"/>
  <c r="CE355" i="72" a="1"/>
  <c r="CE355" i="72" s="1"/>
  <c r="BU355" i="72"/>
  <c r="CA249" i="72" a="1"/>
  <c r="CA249" i="72" s="1"/>
  <c r="CE249" i="72" a="1"/>
  <c r="CE249" i="72" s="1"/>
  <c r="BX249" i="72" a="1"/>
  <c r="BX249" i="72" s="1"/>
  <c r="BU249" i="72"/>
  <c r="CE37" i="72" a="1"/>
  <c r="CE37" i="72" s="1"/>
  <c r="BX37" i="72" a="1"/>
  <c r="BX37" i="72" s="1"/>
  <c r="BU37" i="72"/>
  <c r="CA37" i="72" a="1"/>
  <c r="CA37" i="72" s="1"/>
  <c r="CE515" i="72" a="1"/>
  <c r="CE515" i="72" s="1"/>
  <c r="CA515" i="72" a="1"/>
  <c r="CA515" i="72" s="1"/>
  <c r="BX515" i="72" a="1"/>
  <c r="BX515" i="72" s="1"/>
  <c r="BU515" i="72"/>
  <c r="CA194" i="72" a="1"/>
  <c r="CA194" i="72" s="1"/>
  <c r="BX194" i="72" a="1"/>
  <c r="BX194" i="72" s="1"/>
  <c r="CE194" i="72" a="1"/>
  <c r="CE194" i="72" s="1"/>
  <c r="BU194" i="72"/>
  <c r="CA88" i="72" a="1"/>
  <c r="CA88" i="72" s="1"/>
  <c r="CE88" i="72" a="1"/>
  <c r="CE88" i="72" s="1"/>
  <c r="BX88" i="72" a="1"/>
  <c r="BX88" i="72" s="1"/>
  <c r="BU88" i="72"/>
  <c r="CA460" i="72" a="1"/>
  <c r="CA460" i="72" s="1"/>
  <c r="CE460" i="72" a="1"/>
  <c r="CE460" i="72" s="1"/>
  <c r="BX460" i="72" a="1"/>
  <c r="BX460" i="72" s="1"/>
  <c r="BU460" i="72"/>
  <c r="CE457" i="72" a="1"/>
  <c r="CE457" i="72" s="1"/>
  <c r="BX457" i="72" a="1"/>
  <c r="BX457" i="72" s="1"/>
  <c r="CA457" i="72" a="1"/>
  <c r="CA457" i="72" s="1"/>
  <c r="BU457" i="72"/>
  <c r="BX36" i="72" a="1"/>
  <c r="BX36" i="72" s="1"/>
  <c r="CA36" i="72" a="1"/>
  <c r="CA36" i="72" s="1"/>
  <c r="CE36" i="72" a="1"/>
  <c r="CE36" i="72" s="1"/>
  <c r="BU36" i="72"/>
  <c r="BX148" i="72" a="1"/>
  <c r="BX148" i="72" s="1"/>
  <c r="CE148" i="72" a="1"/>
  <c r="CE148" i="72" s="1"/>
  <c r="CA148" i="72" a="1"/>
  <c r="CA148" i="72" s="1"/>
  <c r="BU148" i="72"/>
  <c r="BX311" i="72" a="1"/>
  <c r="BX311" i="72" s="1"/>
  <c r="CE311" i="72" a="1"/>
  <c r="CE311" i="72" s="1"/>
  <c r="CA311" i="72" a="1"/>
  <c r="CA311" i="72" s="1"/>
  <c r="BU311" i="72"/>
  <c r="BX419" i="72" a="1"/>
  <c r="BX419" i="72" s="1"/>
  <c r="CA419" i="72" a="1"/>
  <c r="CA419" i="72" s="1"/>
  <c r="CE419" i="72" a="1"/>
  <c r="CE419" i="72" s="1"/>
  <c r="BU419" i="72"/>
  <c r="BX96" i="72" a="1"/>
  <c r="BX96" i="72" s="1"/>
  <c r="CA96" i="72" a="1"/>
  <c r="CA96" i="72" s="1"/>
  <c r="CE96" i="72" a="1"/>
  <c r="CE96" i="72" s="1"/>
  <c r="BU96" i="72"/>
  <c r="CE518" i="72" a="1"/>
  <c r="CE518" i="72" s="1"/>
  <c r="CA518" i="72" a="1"/>
  <c r="CA518" i="72" s="1"/>
  <c r="BU518" i="72"/>
  <c r="BX518" i="72" a="1"/>
  <c r="BX518" i="72" s="1"/>
  <c r="CE451" i="72" a="1"/>
  <c r="CE451" i="72" s="1"/>
  <c r="CA451" i="72" a="1"/>
  <c r="CA451" i="72" s="1"/>
  <c r="BU451" i="72"/>
  <c r="BX451" i="72" a="1"/>
  <c r="BX451" i="72" s="1"/>
  <c r="BX201" i="72" a="1"/>
  <c r="BX201" i="72" s="1"/>
  <c r="CE201" i="72" a="1"/>
  <c r="CE201" i="72" s="1"/>
  <c r="CA201" i="72" a="1"/>
  <c r="CA201" i="72" s="1"/>
  <c r="BU201" i="72"/>
  <c r="CE92" i="72" a="1"/>
  <c r="CE92" i="72" s="1"/>
  <c r="BX92" i="72" a="1"/>
  <c r="BX92" i="72" s="1"/>
  <c r="CA92" i="72" a="1"/>
  <c r="CA92" i="72" s="1"/>
  <c r="BU92" i="72"/>
  <c r="CA238" i="72" a="1"/>
  <c r="CA238" i="72" s="1"/>
  <c r="BX238" i="72" a="1"/>
  <c r="BX238" i="72" s="1"/>
  <c r="CE238" i="72" a="1"/>
  <c r="CE238" i="72" s="1"/>
  <c r="BU238" i="72"/>
  <c r="BX196" i="72" a="1"/>
  <c r="BX196" i="72" s="1"/>
  <c r="CA196" i="72" a="1"/>
  <c r="CA196" i="72" s="1"/>
  <c r="CE196" i="72" a="1"/>
  <c r="CE196" i="72" s="1"/>
  <c r="BU196" i="72"/>
  <c r="CA251" i="72" a="1"/>
  <c r="CA251" i="72" s="1"/>
  <c r="BX251" i="72" a="1"/>
  <c r="BX251" i="72" s="1"/>
  <c r="BU251" i="72"/>
  <c r="CE251" i="72" a="1"/>
  <c r="CE251" i="72" s="1"/>
  <c r="BX95" i="72" a="1"/>
  <c r="BX95" i="72" s="1"/>
  <c r="CA95" i="72" a="1"/>
  <c r="CA95" i="72" s="1"/>
  <c r="CE95" i="72" a="1"/>
  <c r="CE95" i="72" s="1"/>
  <c r="BU95" i="72"/>
  <c r="CE133" i="72" a="1"/>
  <c r="CE133" i="72" s="1"/>
  <c r="BX133" i="72" a="1"/>
  <c r="BX133" i="72" s="1"/>
  <c r="BU133" i="72"/>
  <c r="CA133" i="72" a="1"/>
  <c r="CA133" i="72" s="1"/>
  <c r="BX197" i="72" a="1"/>
  <c r="BX197" i="72" s="1"/>
  <c r="CA197" i="72" a="1"/>
  <c r="CA197" i="72" s="1"/>
  <c r="CE197" i="72" a="1"/>
  <c r="CE197" i="72" s="1"/>
  <c r="BU197" i="72"/>
  <c r="CA408" i="72" a="1"/>
  <c r="CA408" i="72" s="1"/>
  <c r="CE408" i="72" a="1"/>
  <c r="CE408" i="72" s="1"/>
  <c r="BX408" i="72" a="1"/>
  <c r="BX408" i="72" s="1"/>
  <c r="BU408" i="72"/>
  <c r="CA79" i="72" a="1"/>
  <c r="CA79" i="72" s="1"/>
  <c r="BX79" i="72" a="1"/>
  <c r="BX79" i="72" s="1"/>
  <c r="CE79" i="72" a="1"/>
  <c r="CE79" i="72" s="1"/>
  <c r="BU79" i="72"/>
  <c r="CA26" i="72" a="1"/>
  <c r="CA26" i="72" s="1"/>
  <c r="BX26" i="72" a="1"/>
  <c r="BX26" i="72" s="1"/>
  <c r="CE26" i="72" a="1"/>
  <c r="CE26" i="72" s="1"/>
  <c r="BU26" i="72"/>
  <c r="CA128" i="72" a="1"/>
  <c r="CA128" i="72" s="1"/>
  <c r="CE128" i="72" a="1"/>
  <c r="CE128" i="72" s="1"/>
  <c r="BX128" i="72" a="1"/>
  <c r="BX128" i="72" s="1"/>
  <c r="BU128" i="72"/>
  <c r="BX255" i="72" a="1"/>
  <c r="BX255" i="72" s="1"/>
  <c r="CA255" i="72" a="1"/>
  <c r="CA255" i="72" s="1"/>
  <c r="CE255" i="72" a="1"/>
  <c r="CE255" i="72" s="1"/>
  <c r="BU255" i="72"/>
  <c r="BX292" i="72" a="1"/>
  <c r="BX292" i="72" s="1"/>
  <c r="CE292" i="72" a="1"/>
  <c r="CE292" i="72" s="1"/>
  <c r="BU292" i="72"/>
  <c r="CA292" i="72" a="1"/>
  <c r="CA292" i="72" s="1"/>
  <c r="BX456" i="72" a="1"/>
  <c r="BX456" i="72" s="1"/>
  <c r="CA456" i="72" a="1"/>
  <c r="CA456" i="72" s="1"/>
  <c r="CE456" i="72" a="1"/>
  <c r="CE456" i="72" s="1"/>
  <c r="BU456" i="72"/>
  <c r="CE473" i="72" a="1"/>
  <c r="CE473" i="72" s="1"/>
  <c r="CA473" i="72" a="1"/>
  <c r="CA473" i="72" s="1"/>
  <c r="BX473" i="72" a="1"/>
  <c r="BX473" i="72" s="1"/>
  <c r="BU473" i="72"/>
  <c r="CA450" i="72" a="1"/>
  <c r="CA450" i="72" s="1"/>
  <c r="BX450" i="72" a="1"/>
  <c r="BX450" i="72" s="1"/>
  <c r="BU450" i="72"/>
  <c r="CE450" i="72" a="1"/>
  <c r="CE450" i="72" s="1"/>
  <c r="BX89" i="72" a="1"/>
  <c r="BX89" i="72" s="1"/>
  <c r="CE89" i="72" a="1"/>
  <c r="CE89" i="72" s="1"/>
  <c r="CA89" i="72" a="1"/>
  <c r="CA89" i="72" s="1"/>
  <c r="BU89" i="72"/>
  <c r="CA247" i="72" a="1"/>
  <c r="CA247" i="72" s="1"/>
  <c r="CE247" i="72" a="1"/>
  <c r="CE247" i="72" s="1"/>
  <c r="BX247" i="72" a="1"/>
  <c r="BX247" i="72" s="1"/>
  <c r="BU247" i="72"/>
  <c r="CE182" i="72" a="1"/>
  <c r="CE182" i="72" s="1"/>
  <c r="BX182" i="72" a="1"/>
  <c r="BX182" i="72" s="1"/>
  <c r="BU182" i="72"/>
  <c r="CA182" i="72" a="1"/>
  <c r="CA182" i="72" s="1"/>
  <c r="BX402" i="72" a="1"/>
  <c r="BX402" i="72" s="1"/>
  <c r="CA402" i="72" a="1"/>
  <c r="CA402" i="72" s="1"/>
  <c r="CE402" i="72" a="1"/>
  <c r="CE402" i="72" s="1"/>
  <c r="BU402" i="72"/>
  <c r="BX146" i="72" a="1"/>
  <c r="BX146" i="72" s="1"/>
  <c r="CA146" i="72" a="1"/>
  <c r="CA146" i="72" s="1"/>
  <c r="CE146" i="72" a="1"/>
  <c r="CE146" i="72" s="1"/>
  <c r="BU146" i="72"/>
  <c r="CE463" i="72" a="1"/>
  <c r="CE463" i="72" s="1"/>
  <c r="CA463" i="72" a="1"/>
  <c r="CA463" i="72" s="1"/>
  <c r="BX463" i="72" a="1"/>
  <c r="BX463" i="72" s="1"/>
  <c r="BU463" i="72"/>
  <c r="CA39" i="72" a="1"/>
  <c r="CA39" i="72" s="1"/>
  <c r="CE39" i="72" a="1"/>
  <c r="CE39" i="72" s="1"/>
  <c r="BX39" i="72" a="1"/>
  <c r="BX39" i="72" s="1"/>
  <c r="BU39" i="72"/>
  <c r="CE455" i="72" a="1"/>
  <c r="CE455" i="72" s="1"/>
  <c r="CA455" i="72" a="1"/>
  <c r="CA455" i="72" s="1"/>
  <c r="BU455" i="72"/>
  <c r="BX455" i="72" a="1"/>
  <c r="BX455" i="72" s="1"/>
  <c r="CA27" i="72" a="1"/>
  <c r="CA27" i="72" s="1"/>
  <c r="CE27" i="72" a="1"/>
  <c r="CE27" i="72" s="1"/>
  <c r="BX27" i="72" a="1"/>
  <c r="BX27" i="72" s="1"/>
  <c r="BU27" i="72"/>
  <c r="CE415" i="72" a="1"/>
  <c r="CE415" i="72" s="1"/>
  <c r="BX415" i="72" a="1"/>
  <c r="BX415" i="72" s="1"/>
  <c r="CA415" i="72" a="1"/>
  <c r="CA415" i="72" s="1"/>
  <c r="BU415" i="72"/>
  <c r="CE245" i="72" a="1"/>
  <c r="CE245" i="72" s="1"/>
  <c r="BX245" i="72" a="1"/>
  <c r="BX245" i="72" s="1"/>
  <c r="BU245" i="72"/>
  <c r="CA245" i="72" a="1"/>
  <c r="CA245" i="72" s="1"/>
  <c r="BX365" i="72" a="1"/>
  <c r="BX365" i="72" s="1"/>
  <c r="CE365" i="72" a="1"/>
  <c r="CE365" i="72" s="1"/>
  <c r="BU365" i="72"/>
  <c r="CA365" i="72" a="1"/>
  <c r="CA365" i="72" s="1"/>
  <c r="CA246" i="72" a="1"/>
  <c r="CA246" i="72" s="1"/>
  <c r="BX246" i="72" a="1"/>
  <c r="BX246" i="72" s="1"/>
  <c r="CE246" i="72" a="1"/>
  <c r="CE246" i="72" s="1"/>
  <c r="BU246" i="72"/>
  <c r="CA310" i="72" a="1"/>
  <c r="CA310" i="72" s="1"/>
  <c r="BX310" i="72" a="1"/>
  <c r="BX310" i="72" s="1"/>
  <c r="BU310" i="72"/>
  <c r="CE310" i="72" a="1"/>
  <c r="CE310" i="72" s="1"/>
  <c r="CA253" i="72" a="1"/>
  <c r="CA253" i="72" s="1"/>
  <c r="CE253" i="72" a="1"/>
  <c r="CE253" i="72" s="1"/>
  <c r="BU253" i="72"/>
  <c r="BX253" i="72" a="1"/>
  <c r="BX253" i="72" s="1"/>
  <c r="CE453" i="72" a="1"/>
  <c r="CE453" i="72" s="1"/>
  <c r="BX453" i="72" a="1"/>
  <c r="BX453" i="72" s="1"/>
  <c r="CA453" i="72" a="1"/>
  <c r="CA453" i="72" s="1"/>
  <c r="BU453" i="72"/>
  <c r="BX307" i="72" a="1"/>
  <c r="BX307" i="72" s="1"/>
  <c r="CE307" i="72" a="1"/>
  <c r="CE307" i="72" s="1"/>
  <c r="BU307" i="72"/>
  <c r="CA307" i="72" a="1"/>
  <c r="CA307" i="72" s="1"/>
  <c r="CA354" i="72" a="1"/>
  <c r="CA354" i="72" s="1"/>
  <c r="CE354" i="72" a="1"/>
  <c r="CE354" i="72" s="1"/>
  <c r="BX354" i="72" a="1"/>
  <c r="BX354" i="72" s="1"/>
  <c r="BU354" i="72"/>
  <c r="BX466" i="72" a="1"/>
  <c r="BX466" i="72" s="1"/>
  <c r="CA466" i="72" a="1"/>
  <c r="CA466" i="72" s="1"/>
  <c r="CE466" i="72" a="1"/>
  <c r="CE466" i="72" s="1"/>
  <c r="BU466" i="72"/>
  <c r="CA359" i="72" a="1"/>
  <c r="CA359" i="72" s="1"/>
  <c r="BX359" i="72" a="1"/>
  <c r="BX359" i="72" s="1"/>
  <c r="CE359" i="72" a="1"/>
  <c r="CE359" i="72" s="1"/>
  <c r="BU359" i="72"/>
  <c r="BX364" i="72" a="1"/>
  <c r="BX364" i="72" s="1"/>
  <c r="CE364" i="72" a="1"/>
  <c r="CE364" i="72" s="1"/>
  <c r="CA364" i="72" a="1"/>
  <c r="CA364" i="72" s="1"/>
  <c r="BU364" i="72"/>
  <c r="BX349" i="72" a="1"/>
  <c r="BX349" i="72" s="1"/>
  <c r="CE349" i="72" a="1"/>
  <c r="CE349" i="72" s="1"/>
  <c r="CA349" i="72" a="1"/>
  <c r="CA349" i="72" s="1"/>
  <c r="BU349" i="72"/>
  <c r="CE308" i="72" a="1"/>
  <c r="CE308" i="72" s="1"/>
  <c r="CA308" i="72" a="1"/>
  <c r="CA308" i="72" s="1"/>
  <c r="BX308" i="72" a="1"/>
  <c r="BX308" i="72" s="1"/>
  <c r="BU308" i="72"/>
  <c r="BX350" i="72" a="1"/>
  <c r="BX350" i="72" s="1"/>
  <c r="CA350" i="72" a="1"/>
  <c r="CA350" i="72" s="1"/>
  <c r="BU350" i="72"/>
  <c r="CE350" i="72" a="1"/>
  <c r="CE350" i="72" s="1"/>
  <c r="CE84" i="72" a="1"/>
  <c r="CE84" i="72" s="1"/>
  <c r="BX84" i="72" a="1"/>
  <c r="BX84" i="72" s="1"/>
  <c r="CA84" i="72" a="1"/>
  <c r="CA84" i="72" s="1"/>
  <c r="BU84" i="72"/>
  <c r="CE31" i="72" a="1"/>
  <c r="CE31" i="72" s="1"/>
  <c r="CA31" i="72" a="1"/>
  <c r="CA31" i="72" s="1"/>
  <c r="BU31" i="72"/>
  <c r="BX31" i="72" a="1"/>
  <c r="BX31" i="72" s="1"/>
  <c r="CE32" i="72" a="1"/>
  <c r="CE32" i="72" s="1"/>
  <c r="BX32" i="72" a="1"/>
  <c r="BX32" i="72" s="1"/>
  <c r="CA32" i="72" a="1"/>
  <c r="CA32" i="72" s="1"/>
  <c r="BU32" i="72"/>
  <c r="CE244" i="72" a="1"/>
  <c r="CE244" i="72" s="1"/>
  <c r="CA244" i="72" a="1"/>
  <c r="CA244" i="72" s="1"/>
  <c r="BX244" i="72" a="1"/>
  <c r="BX244" i="72" s="1"/>
  <c r="BU244" i="72"/>
  <c r="CE405" i="72" a="1"/>
  <c r="CE405" i="72" s="1"/>
  <c r="CA405" i="72" a="1"/>
  <c r="CA405" i="72" s="1"/>
  <c r="BX405" i="72" a="1"/>
  <c r="BX405" i="72" s="1"/>
  <c r="BU405" i="72"/>
  <c r="CA138" i="72" a="1"/>
  <c r="CA138" i="72" s="1"/>
  <c r="BX138" i="72" a="1"/>
  <c r="BX138" i="72" s="1"/>
  <c r="CE138" i="72" a="1"/>
  <c r="CE138" i="72" s="1"/>
  <c r="BU138" i="72"/>
  <c r="CA42" i="72" a="1"/>
  <c r="CA42" i="72" s="1"/>
  <c r="BX42" i="72" a="1"/>
  <c r="BX42" i="72" s="1"/>
  <c r="CE42" i="72" a="1"/>
  <c r="CE42" i="72" s="1"/>
  <c r="BU42" i="72"/>
  <c r="CE452" i="72" a="1"/>
  <c r="CE452" i="72" s="1"/>
  <c r="BX452" i="72" a="1"/>
  <c r="BX452" i="72" s="1"/>
  <c r="CA452" i="72" a="1"/>
  <c r="CA452" i="72" s="1"/>
  <c r="BU452" i="72"/>
  <c r="CE200" i="72" a="1"/>
  <c r="CE200" i="72" s="1"/>
  <c r="BX200" i="72" a="1"/>
  <c r="BX200" i="72" s="1"/>
  <c r="CA200" i="72" a="1"/>
  <c r="CA200" i="72" s="1"/>
  <c r="BU200" i="72"/>
  <c r="CA513" i="72" a="1"/>
  <c r="CA513" i="72" s="1"/>
  <c r="BX513" i="72" a="1"/>
  <c r="BX513" i="72" s="1"/>
  <c r="CE513" i="72" a="1"/>
  <c r="CE513" i="72" s="1"/>
  <c r="BU513" i="72"/>
  <c r="CE416" i="72" a="1"/>
  <c r="CE416" i="72" s="1"/>
  <c r="CA416" i="72" a="1"/>
  <c r="CA416" i="72" s="1"/>
  <c r="BU416" i="72"/>
  <c r="BX416" i="72" a="1"/>
  <c r="BX416" i="72" s="1"/>
  <c r="CE188" i="72" a="1"/>
  <c r="CE188" i="72" s="1"/>
  <c r="CA188" i="72" a="1"/>
  <c r="CA188" i="72" s="1"/>
  <c r="BX188" i="72" a="1"/>
  <c r="BX188" i="72" s="1"/>
  <c r="BU188" i="72"/>
  <c r="CE74" i="72" a="1"/>
  <c r="CE74" i="72" s="1"/>
  <c r="BX74" i="72" a="1"/>
  <c r="BX74" i="72" s="1"/>
  <c r="CA74" i="72" a="1"/>
  <c r="CA74" i="72" s="1"/>
  <c r="BU74" i="72"/>
  <c r="CA465" i="72" a="1"/>
  <c r="CA465" i="72" s="1"/>
  <c r="CE465" i="72" a="1"/>
  <c r="CE465" i="72" s="1"/>
  <c r="BX465" i="72" a="1"/>
  <c r="BX465" i="72" s="1"/>
  <c r="BU465" i="72"/>
  <c r="CE139" i="72" a="1"/>
  <c r="CE139" i="72" s="1"/>
  <c r="BX139" i="72" a="1"/>
  <c r="BX139" i="72" s="1"/>
  <c r="CA139" i="72" a="1"/>
  <c r="CA139" i="72" s="1"/>
  <c r="BU139" i="72"/>
  <c r="CA406" i="72" a="1"/>
  <c r="CA406" i="72" s="1"/>
  <c r="BX406" i="72" a="1"/>
  <c r="BX406" i="72" s="1"/>
  <c r="CE406" i="72" a="1"/>
  <c r="CE406" i="72" s="1"/>
  <c r="BU406" i="72"/>
  <c r="CA516" i="72" a="1"/>
  <c r="CA516" i="72" s="1"/>
  <c r="BX516" i="72" a="1"/>
  <c r="BX516" i="72" s="1"/>
  <c r="BU516" i="72"/>
  <c r="CE516" i="72" a="1"/>
  <c r="CE516" i="72" s="1"/>
  <c r="CE470" i="72" a="1"/>
  <c r="CE470" i="72" s="1"/>
  <c r="CA470" i="72" a="1"/>
  <c r="CA470" i="72" s="1"/>
  <c r="BX470" i="72" a="1"/>
  <c r="BX470" i="72" s="1"/>
  <c r="BU470" i="72"/>
  <c r="CA236" i="72" a="1"/>
  <c r="CA236" i="72" s="1"/>
  <c r="CE236" i="72" a="1"/>
  <c r="CE236" i="72" s="1"/>
  <c r="BU236" i="72"/>
  <c r="BX236" i="72" a="1"/>
  <c r="BX236" i="72" s="1"/>
  <c r="CA94" i="72" a="1"/>
  <c r="CA94" i="72" s="1"/>
  <c r="CE94" i="72" a="1"/>
  <c r="CE94" i="72" s="1"/>
  <c r="BX94" i="72" a="1"/>
  <c r="BX94" i="72" s="1"/>
  <c r="BU94" i="72"/>
  <c r="BX526" i="72" a="1"/>
  <c r="BX526" i="72" s="1"/>
  <c r="CA526" i="72" a="1"/>
  <c r="CA526" i="72" s="1"/>
  <c r="CE526" i="72" a="1"/>
  <c r="CE526" i="72" s="1"/>
  <c r="BU526" i="72"/>
  <c r="CE506" i="72" a="1"/>
  <c r="CE506" i="72" s="1"/>
  <c r="BX506" i="72" a="1"/>
  <c r="BX506" i="72" s="1"/>
  <c r="BU506" i="72"/>
  <c r="CA506" i="72" a="1"/>
  <c r="CA506" i="72" s="1"/>
  <c r="CA131" i="72" a="1"/>
  <c r="CA131" i="72" s="1"/>
  <c r="BX131" i="72" a="1"/>
  <c r="BX131" i="72" s="1"/>
  <c r="CE131" i="72" a="1"/>
  <c r="CE131" i="72" s="1"/>
  <c r="BU131" i="72"/>
  <c r="CA360" i="72" a="1"/>
  <c r="CA360" i="72" s="1"/>
  <c r="BX360" i="72" a="1"/>
  <c r="BX360" i="72" s="1"/>
  <c r="CE360" i="72" a="1"/>
  <c r="CE360" i="72" s="1"/>
  <c r="BU360" i="72"/>
  <c r="BX348" i="72" a="1"/>
  <c r="BX348" i="72" s="1"/>
  <c r="CE348" i="72" a="1"/>
  <c r="CE348" i="72" s="1"/>
  <c r="CA348" i="72" a="1"/>
  <c r="CA348" i="72" s="1"/>
  <c r="BU348" i="72"/>
  <c r="CA471" i="72" a="1"/>
  <c r="CA471" i="72" s="1"/>
  <c r="CE471" i="72" a="1"/>
  <c r="CE471" i="72" s="1"/>
  <c r="BX471" i="72" a="1"/>
  <c r="BX471" i="72" s="1"/>
  <c r="BU471" i="72"/>
  <c r="CA149" i="72" a="1"/>
  <c r="CA149" i="72" s="1"/>
  <c r="CE149" i="72" a="1"/>
  <c r="CE149" i="72" s="1"/>
  <c r="BU149" i="72"/>
  <c r="BX149" i="72" a="1"/>
  <c r="BX149" i="72" s="1"/>
  <c r="CE403" i="72" a="1"/>
  <c r="CE403" i="72" s="1"/>
  <c r="BX403" i="72" a="1"/>
  <c r="BX403" i="72" s="1"/>
  <c r="CA403" i="72" a="1"/>
  <c r="CA403" i="72" s="1"/>
  <c r="BU403" i="72"/>
  <c r="CE464" i="72" a="1"/>
  <c r="CE464" i="72" s="1"/>
  <c r="BX464" i="72" a="1"/>
  <c r="BX464" i="72" s="1"/>
  <c r="CA464" i="72" a="1"/>
  <c r="CA464" i="72" s="1"/>
  <c r="BU464" i="72"/>
  <c r="CA410" i="72" a="1"/>
  <c r="CA410" i="72" s="1"/>
  <c r="BX410" i="72" a="1"/>
  <c r="BX410" i="72" s="1"/>
  <c r="BU410" i="72"/>
  <c r="CE410" i="72" a="1"/>
  <c r="CE410" i="72" s="1"/>
  <c r="BX127" i="72" a="1"/>
  <c r="BX127" i="72" s="1"/>
  <c r="CA127" i="72" a="1"/>
  <c r="CA127" i="72" s="1"/>
  <c r="CE127" i="72" a="1"/>
  <c r="CE127" i="72" s="1"/>
  <c r="BU127" i="72"/>
  <c r="CA396" i="72" a="1"/>
  <c r="CA396" i="72" s="1"/>
  <c r="CE396" i="72" a="1"/>
  <c r="CE396" i="72" s="1"/>
  <c r="BX396" i="72" a="1"/>
  <c r="BX396" i="72" s="1"/>
  <c r="BU396" i="72"/>
  <c r="CA35" i="72" a="1"/>
  <c r="CA35" i="72" s="1"/>
  <c r="BX35" i="72" a="1"/>
  <c r="BX35" i="72" s="1"/>
  <c r="CE35" i="72" a="1"/>
  <c r="CE35" i="72" s="1"/>
  <c r="BU35" i="72"/>
  <c r="CE295" i="72" a="1"/>
  <c r="CE295" i="72" s="1"/>
  <c r="BX295" i="72" a="1"/>
  <c r="BX295" i="72" s="1"/>
  <c r="CA295" i="72" a="1"/>
  <c r="CA295" i="72" s="1"/>
  <c r="BU295" i="72"/>
  <c r="CE141" i="72" a="1"/>
  <c r="CE141" i="72" s="1"/>
  <c r="CA141" i="72" a="1"/>
  <c r="CA141" i="72" s="1"/>
  <c r="BX141" i="72" a="1"/>
  <c r="BX141" i="72" s="1"/>
  <c r="BU141" i="72"/>
  <c r="BX80" i="72" a="1"/>
  <c r="BX80" i="72" s="1"/>
  <c r="CA80" i="72" a="1"/>
  <c r="CA80" i="72" s="1"/>
  <c r="CE80" i="72" a="1"/>
  <c r="CE80" i="72" s="1"/>
  <c r="BU80" i="72"/>
  <c r="CE254" i="72" a="1"/>
  <c r="CE254" i="72" s="1"/>
  <c r="BX254" i="72" a="1"/>
  <c r="BX254" i="72" s="1"/>
  <c r="BU254" i="72"/>
  <c r="CA254" i="72" a="1"/>
  <c r="CA254" i="72" s="1"/>
  <c r="CA75" i="72" a="1"/>
  <c r="CA75" i="72" s="1"/>
  <c r="CE75" i="72" a="1"/>
  <c r="CE75" i="72" s="1"/>
  <c r="BU75" i="72"/>
  <c r="BX75" i="72" a="1"/>
  <c r="BX75" i="72" s="1"/>
  <c r="CE130" i="72" a="1"/>
  <c r="CE130" i="72" s="1"/>
  <c r="BX130" i="72" a="1"/>
  <c r="BX130" i="72" s="1"/>
  <c r="CA130" i="72" a="1"/>
  <c r="CA130" i="72" s="1"/>
  <c r="BU130" i="72"/>
  <c r="CE528" i="72" a="1"/>
  <c r="CE528" i="72" s="1"/>
  <c r="CA528" i="72" a="1"/>
  <c r="CA528" i="72" s="1"/>
  <c r="BX528" i="72" a="1"/>
  <c r="BX528" i="72" s="1"/>
  <c r="BU528" i="72"/>
  <c r="BX241" i="72" a="1"/>
  <c r="BX241" i="72" s="1"/>
  <c r="BU241" i="72"/>
  <c r="CE241" i="72" a="1"/>
  <c r="CE241" i="72" s="1"/>
  <c r="CA241" i="72" a="1"/>
  <c r="CA241" i="72" s="1"/>
  <c r="CA507" i="72" a="1"/>
  <c r="CA507" i="72" s="1"/>
  <c r="BX507" i="72" a="1"/>
  <c r="BX507" i="72" s="1"/>
  <c r="CE507" i="72" a="1"/>
  <c r="CE507" i="72" s="1"/>
  <c r="BU507" i="72"/>
  <c r="CE143" i="72" a="1"/>
  <c r="CE143" i="72" s="1"/>
  <c r="BX143" i="72" a="1"/>
  <c r="BX143" i="72" s="1"/>
  <c r="CA143" i="72" a="1"/>
  <c r="CA143" i="72" s="1"/>
  <c r="BU143" i="72"/>
  <c r="CE400" i="72" a="1"/>
  <c r="CE400" i="72" s="1"/>
  <c r="BX400" i="72" a="1"/>
  <c r="BX400" i="72" s="1"/>
  <c r="CA400" i="72" a="1"/>
  <c r="CA400" i="72" s="1"/>
  <c r="BU400" i="72"/>
  <c r="CA296" i="72" a="1"/>
  <c r="CA296" i="72" s="1"/>
  <c r="CE296" i="72" a="1"/>
  <c r="CE296" i="72" s="1"/>
  <c r="BX296" i="72" a="1"/>
  <c r="BX296" i="72" s="1"/>
  <c r="BU296" i="72"/>
  <c r="BX185" i="72" a="1"/>
  <c r="BX185" i="72" s="1"/>
  <c r="CE185" i="72" a="1"/>
  <c r="CE185" i="72" s="1"/>
  <c r="CA185" i="72" a="1"/>
  <c r="CA185" i="72" s="1"/>
  <c r="BU185" i="72"/>
  <c r="CA83" i="72" a="1"/>
  <c r="CA83" i="72" s="1"/>
  <c r="BX83" i="72" a="1"/>
  <c r="BX83" i="72" s="1"/>
  <c r="CE83" i="72" a="1"/>
  <c r="CE83" i="72" s="1"/>
  <c r="BU83" i="72"/>
  <c r="CA24" i="72" a="1"/>
  <c r="CA24" i="72" s="1"/>
  <c r="CE24" i="72" a="1"/>
  <c r="CE24" i="72" s="1"/>
  <c r="BX24" i="72" a="1"/>
  <c r="BX24" i="72" s="1"/>
  <c r="BU24" i="72"/>
  <c r="CA297" i="72" a="1"/>
  <c r="CA297" i="72" s="1"/>
  <c r="BX297" i="72" a="1"/>
  <c r="BX297" i="72" s="1"/>
  <c r="CE297" i="72" a="1"/>
  <c r="CE297" i="72" s="1"/>
  <c r="BU297" i="72"/>
  <c r="CA25" i="72" a="1"/>
  <c r="CA25" i="72" s="1"/>
  <c r="BX25" i="72" a="1"/>
  <c r="BX25" i="72" s="1"/>
  <c r="CE25" i="72" a="1"/>
  <c r="CE25" i="72" s="1"/>
  <c r="BU25" i="72"/>
  <c r="CE192" i="72" a="1"/>
  <c r="CE192" i="72" s="1"/>
  <c r="BX192" i="72" a="1"/>
  <c r="BX192" i="72" s="1"/>
  <c r="CA192" i="72" a="1"/>
  <c r="CA192" i="72" s="1"/>
  <c r="BU192" i="72"/>
  <c r="CE289" i="72" a="1"/>
  <c r="CE289" i="72" s="1"/>
  <c r="CA289" i="72" a="1"/>
  <c r="CA289" i="72" s="1"/>
  <c r="BX289" i="72" a="1"/>
  <c r="BX289" i="72" s="1"/>
  <c r="BU289" i="72"/>
  <c r="CA366" i="72" a="1"/>
  <c r="CA366" i="72" s="1"/>
  <c r="BX366" i="72" a="1"/>
  <c r="BX366" i="72" s="1"/>
  <c r="CE366" i="72" a="1"/>
  <c r="CE366" i="72" s="1"/>
  <c r="BU366" i="72"/>
  <c r="CE144" i="72" a="1"/>
  <c r="CE144" i="72" s="1"/>
  <c r="BX144" i="72" a="1"/>
  <c r="BX144" i="72" s="1"/>
  <c r="CA144" i="72" a="1"/>
  <c r="CA144" i="72" s="1"/>
  <c r="BU144" i="72"/>
  <c r="CA467" i="72" a="1"/>
  <c r="CA467" i="72" s="1"/>
  <c r="CE467" i="72" a="1"/>
  <c r="CE467" i="72" s="1"/>
  <c r="BU467" i="72"/>
  <c r="BX467" i="72" a="1"/>
  <c r="BX467" i="72" s="1"/>
  <c r="BX312" i="72" a="1"/>
  <c r="BX312" i="72" s="1"/>
  <c r="CA312" i="72" a="1"/>
  <c r="CA312" i="72" s="1"/>
  <c r="CE312" i="72" a="1"/>
  <c r="CE312" i="72" s="1"/>
  <c r="BU312" i="72"/>
  <c r="CE87" i="72" a="1"/>
  <c r="CE87" i="72" s="1"/>
  <c r="BX87" i="72" a="1"/>
  <c r="BX87" i="72" s="1"/>
  <c r="CA87" i="72" a="1"/>
  <c r="CA87" i="72" s="1"/>
  <c r="BU87" i="72"/>
  <c r="CA239" i="72" a="1"/>
  <c r="CA239" i="72" s="1"/>
  <c r="BX239" i="72" a="1"/>
  <c r="BX239" i="72" s="1"/>
  <c r="CE239" i="72" a="1"/>
  <c r="CE239" i="72" s="1"/>
  <c r="BU239" i="72"/>
  <c r="BX345" i="72" a="1"/>
  <c r="BX345" i="72" s="1"/>
  <c r="CA345" i="72" a="1"/>
  <c r="CA345" i="72" s="1"/>
  <c r="CE345" i="72" a="1"/>
  <c r="CE345" i="72" s="1"/>
  <c r="BU345" i="72"/>
  <c r="BX202" i="72" a="1"/>
  <c r="BX202" i="72" s="1"/>
  <c r="CA202" i="72" a="1"/>
  <c r="CA202" i="72" s="1"/>
  <c r="CE202" i="72" a="1"/>
  <c r="CE202" i="72" s="1"/>
  <c r="BU202" i="72"/>
  <c r="CE186" i="72" a="1"/>
  <c r="CE186" i="72" s="1"/>
  <c r="CA186" i="72" a="1"/>
  <c r="CA186" i="72" s="1"/>
  <c r="BX186" i="72" a="1"/>
  <c r="BX186" i="72" s="1"/>
  <c r="BU186" i="72"/>
  <c r="CE242" i="72" a="1"/>
  <c r="CE242" i="72" s="1"/>
  <c r="CA242" i="72" a="1"/>
  <c r="CA242" i="72" s="1"/>
  <c r="BX242" i="72" a="1"/>
  <c r="BX242" i="72" s="1"/>
  <c r="BU242" i="72"/>
  <c r="CA85" i="72" a="1"/>
  <c r="CA85" i="72" s="1"/>
  <c r="BX85" i="72" a="1"/>
  <c r="BX85" i="72" s="1"/>
  <c r="CE85" i="72" a="1"/>
  <c r="CE85" i="72" s="1"/>
  <c r="BU85" i="72"/>
  <c r="BX352" i="72" a="1"/>
  <c r="BX352" i="72" s="1"/>
  <c r="CA352" i="72" a="1"/>
  <c r="CA352" i="72" s="1"/>
  <c r="CE352" i="72" a="1"/>
  <c r="CE352" i="72" s="1"/>
  <c r="BU352" i="72"/>
  <c r="CA298" i="72" a="1"/>
  <c r="CA298" i="72" s="1"/>
  <c r="CE298" i="72" a="1"/>
  <c r="CE298" i="72" s="1"/>
  <c r="BX298" i="72" a="1"/>
  <c r="BX298" i="72" s="1"/>
  <c r="BU298" i="72"/>
  <c r="CE199" i="72" a="1"/>
  <c r="CE199" i="72" s="1"/>
  <c r="CA199" i="72" a="1"/>
  <c r="CA199" i="72" s="1"/>
  <c r="BX199" i="72" a="1"/>
  <c r="BX199" i="72" s="1"/>
  <c r="BU199" i="72"/>
  <c r="BX203" i="72" a="1"/>
  <c r="BX203" i="72" s="1"/>
  <c r="BU203" i="72"/>
  <c r="CA203" i="72" a="1"/>
  <c r="CA203" i="72" s="1"/>
  <c r="CE203" i="72" a="1"/>
  <c r="CE203" i="72" s="1"/>
  <c r="CE525" i="72" a="1"/>
  <c r="CE525" i="72" s="1"/>
  <c r="BX525" i="72" a="1"/>
  <c r="BX525" i="72" s="1"/>
  <c r="CA525" i="72" a="1"/>
  <c r="CA525" i="72" s="1"/>
  <c r="BU525" i="72"/>
  <c r="CA82" i="72" a="1"/>
  <c r="CA82" i="72" s="1"/>
  <c r="CE82" i="72" a="1"/>
  <c r="CE82" i="72" s="1"/>
  <c r="BX82" i="72" a="1"/>
  <c r="BX82" i="72" s="1"/>
  <c r="BU82" i="72"/>
  <c r="CE40" i="72" a="1"/>
  <c r="CE40" i="72" s="1"/>
  <c r="CA40" i="72" a="1"/>
  <c r="CA40" i="72" s="1"/>
  <c r="BX40" i="72" a="1"/>
  <c r="BX40" i="72" s="1"/>
  <c r="BU40" i="72"/>
  <c r="CE414" i="72" a="1"/>
  <c r="CE414" i="72" s="1"/>
  <c r="BX414" i="72" a="1"/>
  <c r="BX414" i="72" s="1"/>
  <c r="CA414" i="72" a="1"/>
  <c r="CA414" i="72" s="1"/>
  <c r="BU414" i="72"/>
  <c r="CE510" i="72" a="1"/>
  <c r="CE510" i="72" s="1"/>
  <c r="CA510" i="72" a="1"/>
  <c r="CA510" i="72" s="1"/>
  <c r="BX510" i="72" a="1"/>
  <c r="BX510" i="72" s="1"/>
  <c r="BU510" i="72"/>
  <c r="CE398" i="72" a="1"/>
  <c r="CE398" i="72" s="1"/>
  <c r="BX398" i="72" a="1"/>
  <c r="BX398" i="72" s="1"/>
  <c r="BU398" i="72"/>
  <c r="CA398" i="72" a="1"/>
  <c r="CA398" i="72" s="1"/>
  <c r="BX290" i="72" a="1"/>
  <c r="BX290" i="72" s="1"/>
  <c r="CE290" i="72" a="1"/>
  <c r="CE290" i="72" s="1"/>
  <c r="CA290" i="72" a="1"/>
  <c r="CA290" i="72" s="1"/>
  <c r="BU290" i="72"/>
  <c r="BX234" i="72" a="1"/>
  <c r="BX234" i="72" s="1"/>
  <c r="CA234" i="72" a="1"/>
  <c r="CA234" i="72" s="1"/>
  <c r="CE234" i="72" a="1"/>
  <c r="CE234" i="72" s="1"/>
  <c r="BU234" i="72"/>
  <c r="CA305" i="72" a="1"/>
  <c r="CA305" i="72" s="1"/>
  <c r="BX305" i="72" a="1"/>
  <c r="BX305" i="72" s="1"/>
  <c r="CE305" i="72" a="1"/>
  <c r="CE305" i="72" s="1"/>
  <c r="BU305" i="72"/>
  <c r="BX140" i="72" a="1"/>
  <c r="BX140" i="72" s="1"/>
  <c r="CE140" i="72" a="1"/>
  <c r="CE140" i="72" s="1"/>
  <c r="CA140" i="72" a="1"/>
  <c r="CA140" i="72" s="1"/>
  <c r="BU140" i="72"/>
  <c r="CE356" i="72" a="1"/>
  <c r="CE356" i="72" s="1"/>
  <c r="CA356" i="72" a="1"/>
  <c r="CA356" i="72" s="1"/>
  <c r="BX356" i="72" a="1"/>
  <c r="BX356" i="72" s="1"/>
  <c r="BU356" i="72"/>
  <c r="CA509" i="72" a="1"/>
  <c r="CA509" i="72" s="1"/>
  <c r="BX509" i="72" a="1"/>
  <c r="BX509" i="72" s="1"/>
  <c r="CE509" i="72" a="1"/>
  <c r="CE509" i="72" s="1"/>
  <c r="BU509" i="72"/>
  <c r="CE520" i="72" a="1"/>
  <c r="CE520" i="72" s="1"/>
  <c r="BX520" i="72" a="1"/>
  <c r="BX520" i="72" s="1"/>
  <c r="CA520" i="72" a="1"/>
  <c r="CA520" i="72" s="1"/>
  <c r="BU520" i="72"/>
  <c r="CE462" i="72" a="1"/>
  <c r="CE462" i="72" s="1"/>
  <c r="BX462" i="72" a="1"/>
  <c r="BX462" i="72" s="1"/>
  <c r="CA462" i="72" a="1"/>
  <c r="CA462" i="72" s="1"/>
  <c r="BU462" i="72"/>
  <c r="BX343" i="72" a="1"/>
  <c r="BX343" i="72" s="1"/>
  <c r="CE343" i="72" a="1"/>
  <c r="CE343" i="72" s="1"/>
  <c r="CA343" i="72" a="1"/>
  <c r="CA343" i="72" s="1"/>
  <c r="BU343" i="72"/>
  <c r="BX458" i="72" a="1"/>
  <c r="BX458" i="72" s="1"/>
  <c r="CE458" i="72" a="1"/>
  <c r="CE458" i="72" s="1"/>
  <c r="CA458" i="72" a="1"/>
  <c r="CA458" i="72" s="1"/>
  <c r="BU458" i="72"/>
  <c r="CA189" i="72" a="1"/>
  <c r="CA189" i="72" s="1"/>
  <c r="BX189" i="72" a="1"/>
  <c r="BX189" i="72" s="1"/>
  <c r="CE189" i="72" a="1"/>
  <c r="CE189" i="72" s="1"/>
  <c r="BU189" i="72"/>
  <c r="BX23" i="72" a="1"/>
  <c r="BX23" i="72" s="1"/>
  <c r="CA23" i="72" a="1"/>
  <c r="CA23" i="72" s="1"/>
  <c r="CE23" i="72" a="1"/>
  <c r="CE23" i="72" s="1"/>
  <c r="BU23" i="72"/>
  <c r="BX454" i="72" a="1"/>
  <c r="BX454" i="72" s="1"/>
  <c r="CE454" i="72" a="1"/>
  <c r="CE454" i="72" s="1"/>
  <c r="BU454" i="72"/>
  <c r="CA454" i="72" a="1"/>
  <c r="CA454" i="72" s="1"/>
  <c r="CE294" i="72" a="1"/>
  <c r="CE294" i="72" s="1"/>
  <c r="BX294" i="72" a="1"/>
  <c r="BX294" i="72" s="1"/>
  <c r="CA294" i="72" a="1"/>
  <c r="CA294" i="72" s="1"/>
  <c r="BU294" i="72"/>
  <c r="CE346" i="72" a="1"/>
  <c r="CE346" i="72" s="1"/>
  <c r="CA346" i="72" a="1"/>
  <c r="CA346" i="72" s="1"/>
  <c r="BX346" i="72" a="1"/>
  <c r="BX346" i="72" s="1"/>
  <c r="BU346" i="72"/>
  <c r="BX347" i="72" a="1"/>
  <c r="BX347" i="72" s="1"/>
  <c r="CA347" i="72" a="1"/>
  <c r="CA347" i="72" s="1"/>
  <c r="CE347" i="72" a="1"/>
  <c r="CE347" i="72" s="1"/>
  <c r="BU347" i="72"/>
  <c r="CE22" i="72" a="1"/>
  <c r="BX22" i="72" a="1"/>
  <c r="CA22" i="72" a="1"/>
  <c r="CE21" i="72" a="1"/>
  <c r="BX21" i="72" a="1"/>
  <c r="CA21" i="72" a="1"/>
  <c r="CA20" i="72" a="1"/>
  <c r="CE20" i="72" a="1"/>
  <c r="BX20" i="72" a="1"/>
  <c r="BX19" i="72" a="1"/>
  <c r="CE19" i="72" a="1"/>
  <c r="CA19" i="72" a="1"/>
  <c r="CA18" i="72" a="1"/>
  <c r="BX18" i="72" a="1"/>
  <c r="CE18" i="72" a="1"/>
  <c r="AK146" i="72" a="1"/>
  <c r="AK29" i="72" a="1"/>
  <c r="AK198" i="72" a="1"/>
  <c r="AK74" i="72" a="1"/>
  <c r="AK398" i="72" a="1"/>
  <c r="AK409" i="72" a="1"/>
  <c r="AK126" i="72" a="1"/>
  <c r="AK197" i="72" a="1"/>
  <c r="AK519" i="72" a="1"/>
  <c r="AK234" i="72" a="1"/>
  <c r="AK293" i="72" a="1"/>
  <c r="AK350" i="72" a="1"/>
  <c r="AK522" i="72" a="1"/>
  <c r="AK345" i="72" a="1"/>
  <c r="AK87" i="72" a="1"/>
  <c r="AK135" i="72" a="1"/>
  <c r="AK204" i="72" a="1"/>
  <c r="AK466" i="72" a="1"/>
  <c r="AK512" i="72" a="1"/>
  <c r="AK189" i="72" a="1"/>
  <c r="AK240" i="72" a="1"/>
  <c r="AK357" i="72" a="1"/>
  <c r="AK413" i="72" a="1"/>
  <c r="AK301" i="72" a="1"/>
  <c r="AK90" i="72" a="1"/>
  <c r="AK196" i="72" a="1"/>
  <c r="AK191" i="72" a="1"/>
  <c r="AK41" i="72" a="1"/>
  <c r="AK22" i="72" a="1"/>
  <c r="AK527" i="72" a="1"/>
  <c r="AK510" i="72" a="1"/>
  <c r="AK248" i="72" a="1"/>
  <c r="AK511" i="72" a="1"/>
  <c r="AK360" i="72" a="1"/>
  <c r="AK311" i="72" a="1"/>
  <c r="AK471" i="72" a="1"/>
  <c r="AK353" i="72" a="1"/>
  <c r="AK202" i="72" a="1"/>
  <c r="AK288" i="72" a="1"/>
  <c r="AK342" i="72" a="1"/>
  <c r="AK251" i="72" a="1"/>
  <c r="AK304" i="72" a="1"/>
  <c r="AK363" i="72" a="1"/>
  <c r="AK420" i="72" a="1"/>
  <c r="AK308" i="72" a="1"/>
  <c r="AK37" i="72" a="1"/>
  <c r="AK89" i="72" a="1"/>
  <c r="AK141" i="72" a="1"/>
  <c r="AK470" i="72" a="1"/>
  <c r="AK31" i="72" a="1"/>
  <c r="AK312" i="72" a="1"/>
  <c r="AK127" i="72" a="1"/>
  <c r="AK23" i="72" a="1"/>
  <c r="AK406" i="72" a="1"/>
  <c r="AK450" i="72" a="1"/>
  <c r="AK75" i="72" a="1"/>
  <c r="AK236" i="72" a="1"/>
  <c r="AK348" i="72" a="1"/>
  <c r="AK520" i="72" a="1"/>
  <c r="AK138" i="72" a="1"/>
  <c r="AK82" i="72" a="1"/>
  <c r="AK465" i="72" a="1"/>
  <c r="AK194" i="72" a="1"/>
  <c r="AK145" i="72" a="1"/>
  <c r="AK405" i="72" a="1"/>
  <c r="AK414" i="72" a="1"/>
  <c r="AK239" i="72" a="1"/>
  <c r="AK244" i="72" a="1"/>
  <c r="AK72" i="72" a="1"/>
  <c r="AK415" i="72" a="1"/>
  <c r="AK468" i="72" a="1"/>
  <c r="AK416" i="72" a="1"/>
  <c r="AK524" i="72" a="1"/>
  <c r="AK40" i="72" a="1"/>
  <c r="AK400" i="72" a="1"/>
  <c r="AK306" i="72" a="1"/>
  <c r="AK295" i="72" a="1"/>
  <c r="AK129" i="72" a="1"/>
  <c r="AK249" i="72" a="1"/>
  <c r="AK237" i="72" a="1"/>
  <c r="AK474" i="72" a="1"/>
  <c r="AK506" i="72" a="1"/>
  <c r="AK291" i="72" a="1"/>
  <c r="AK404" i="72" a="1"/>
  <c r="AK307" i="72" a="1"/>
  <c r="AK526" i="72" a="1"/>
  <c r="AK245" i="72" a="1"/>
  <c r="AK515" i="72" a="1"/>
  <c r="AK505" i="72" a="1"/>
  <c r="AK418" i="72" a="1"/>
  <c r="AK289" i="72" a="1"/>
  <c r="AK133" i="72" a="1"/>
  <c r="AK136" i="72" a="1"/>
  <c r="AK131" i="72" a="1"/>
  <c r="AK186" i="72" a="1"/>
  <c r="AK453" i="72" a="1"/>
  <c r="AK399" i="72" a="1"/>
  <c r="AK396" i="72" a="1"/>
  <c r="AK454" i="72" a="1"/>
  <c r="AK193" i="72" a="1"/>
  <c r="AK460" i="72" a="1"/>
  <c r="AK473" i="72" a="1"/>
  <c r="AK24" i="72" a="1"/>
  <c r="AK247" i="72" a="1"/>
  <c r="AK410" i="72" a="1"/>
  <c r="AK92" i="72" a="1"/>
  <c r="AK76" i="72" a="1"/>
  <c r="AK411" i="72" a="1"/>
  <c r="AK132" i="72" a="1"/>
  <c r="AK509" i="72" a="1"/>
  <c r="AK199" i="72" a="1"/>
  <c r="AK235" i="72" a="1"/>
  <c r="AK140" i="72" a="1"/>
  <c r="AK354" i="72" a="1"/>
  <c r="AK467" i="72" a="1"/>
  <c r="AK528" i="72" a="1"/>
  <c r="AK85" i="72" a="1"/>
  <c r="AK355" i="72" a="1"/>
  <c r="AK25" i="72" a="1"/>
  <c r="AK96" i="72" a="1"/>
  <c r="AK148" i="72" a="1"/>
  <c r="AK36" i="72" a="1"/>
  <c r="AK397" i="72" a="1"/>
  <c r="AK181" i="72" a="1"/>
  <c r="AK462" i="72" a="1"/>
  <c r="AK184" i="72" a="1"/>
  <c r="AK86" i="72" a="1"/>
  <c r="AK81" i="72" a="1"/>
  <c r="AK361" i="72" a="1"/>
  <c r="AK310" i="72" a="1"/>
  <c r="AK303" i="72" a="1"/>
  <c r="AK401" i="72" a="1"/>
  <c r="AK180" i="72" a="1"/>
  <c r="AK457" i="72" a="1"/>
  <c r="AK513" i="72" a="1"/>
  <c r="AK21" i="72" a="1"/>
  <c r="AK456" i="72" a="1"/>
  <c r="AK200" i="72" a="1"/>
  <c r="AK472" i="72" a="1"/>
  <c r="AK38" i="72" a="1"/>
  <c r="AK464" i="72" a="1"/>
  <c r="AK190" i="72" a="1"/>
  <c r="AK242" i="72" a="1"/>
  <c r="AK297" i="72" a="1"/>
  <c r="AK290" i="72" a="1"/>
  <c r="AK142" i="72" a="1"/>
  <c r="AK183" i="72" a="1"/>
  <c r="AK516" i="72" a="1"/>
  <c r="AK469" i="72" a="1"/>
  <c r="AK238" i="72" a="1"/>
  <c r="AK84" i="72" a="1"/>
  <c r="AK403" i="72" a="1"/>
  <c r="AK525" i="72" a="1"/>
  <c r="AK250" i="72" a="1"/>
  <c r="AK188" i="72" a="1"/>
  <c r="AK296" i="72" a="1"/>
  <c r="AK298" i="72" a="1"/>
  <c r="AK246" i="72" a="1"/>
  <c r="AK241" i="72" a="1"/>
  <c r="AK365" i="72" a="1"/>
  <c r="AK144" i="72" a="1"/>
  <c r="AK18" i="72" a="1"/>
  <c r="AK134" i="72" a="1"/>
  <c r="AK147" i="72" a="1"/>
  <c r="AK344" i="72" a="1"/>
  <c r="AK182" i="72" a="1"/>
  <c r="AK358" i="72" a="1"/>
  <c r="AK518" i="72" a="1"/>
  <c r="AK346" i="72" a="1"/>
  <c r="AK26" i="72" a="1"/>
  <c r="AK78" i="72" a="1"/>
  <c r="AK292" i="72" a="1"/>
  <c r="AK299" i="72" a="1"/>
  <c r="AK39" i="72" a="1"/>
  <c r="AK128" i="72" a="1"/>
  <c r="AK130" i="72" a="1"/>
  <c r="AK257" i="72" a="1"/>
  <c r="AK514" i="72" a="1"/>
  <c r="AK201" i="72" a="1"/>
  <c r="AK187" i="72" a="1"/>
  <c r="AK523" i="72" a="1"/>
  <c r="AK77" i="72" a="1"/>
  <c r="AK30" i="72" a="1"/>
  <c r="AK83" i="72" a="1"/>
  <c r="AK192" i="72" a="1"/>
  <c r="AK294" i="72" a="1"/>
  <c r="AK143" i="72" a="1"/>
  <c r="AK508" i="72" a="1"/>
  <c r="AK79" i="72" a="1"/>
  <c r="AK91" i="72" a="1"/>
  <c r="AK356" i="72" a="1"/>
  <c r="AK461" i="72" a="1"/>
  <c r="AK93" i="72" a="1"/>
  <c r="AK347" i="72" a="1"/>
  <c r="AK300" i="72" a="1"/>
  <c r="AK256" i="72" a="1"/>
  <c r="AK349" i="72" a="1"/>
  <c r="AK359" i="72" a="1"/>
  <c r="AK195" i="72" a="1"/>
  <c r="AK362" i="72" a="1"/>
  <c r="AK139" i="72" a="1"/>
  <c r="AK408" i="72" a="1"/>
  <c r="AK407" i="72" a="1"/>
  <c r="AK243" i="72" a="1"/>
  <c r="AK150" i="72" a="1"/>
  <c r="AK364" i="72" a="1"/>
  <c r="AK137" i="72" a="1"/>
  <c r="AK309" i="72" a="1"/>
  <c r="AK80" i="72" a="1"/>
  <c r="AK28" i="72" a="1"/>
  <c r="AK305" i="72" a="1"/>
  <c r="AK19" i="72" a="1"/>
  <c r="AK95" i="72" a="1"/>
  <c r="AK402" i="72" a="1"/>
  <c r="AK451" i="72" a="1"/>
  <c r="AK366" i="72" a="1"/>
  <c r="AK302" i="72" a="1"/>
  <c r="AK521" i="72" a="1"/>
  <c r="AK34" i="72" a="1"/>
  <c r="AK94" i="72" a="1"/>
  <c r="AK73" i="72" a="1"/>
  <c r="AK253" i="72" a="1"/>
  <c r="AK463" i="72" a="1"/>
  <c r="AK33" i="72" a="1"/>
  <c r="AK458" i="72" a="1"/>
  <c r="AK149" i="72" a="1"/>
  <c r="AK35" i="72" a="1"/>
  <c r="AK255" i="72" a="1"/>
  <c r="AK352" i="72" a="1"/>
  <c r="AK185" i="72" a="1"/>
  <c r="AK412" i="72" a="1"/>
  <c r="AK459" i="72" a="1"/>
  <c r="AK351" i="72" a="1"/>
  <c r="AK419" i="72" a="1"/>
  <c r="AK32" i="72" a="1"/>
  <c r="AK507" i="72" a="1"/>
  <c r="AK203" i="72" a="1"/>
  <c r="AK417" i="72" a="1"/>
  <c r="AK452" i="72" a="1"/>
  <c r="AK517" i="72" a="1"/>
  <c r="AK27" i="72" a="1"/>
  <c r="AK504" i="72" a="1"/>
  <c r="AK20" i="72" a="1"/>
  <c r="AK88" i="72" a="1"/>
  <c r="AK42" i="72" a="1"/>
  <c r="AK252" i="72" a="1"/>
  <c r="AK254" i="72" a="1"/>
  <c r="AK258" i="72" a="1"/>
  <c r="AK455" i="72" a="1"/>
  <c r="AK343" i="72" a="1"/>
  <c r="CA22" i="72" l="1"/>
  <c r="BX22" i="72"/>
  <c r="BU22" i="72" s="1"/>
  <c r="CE22" i="72"/>
  <c r="CA21" i="72"/>
  <c r="BX21" i="72"/>
  <c r="CE21" i="72"/>
  <c r="BX20" i="72"/>
  <c r="CE20" i="72"/>
  <c r="CA20" i="72"/>
  <c r="CA19" i="72"/>
  <c r="CE19" i="72"/>
  <c r="BX19" i="72"/>
  <c r="BU19" i="72" s="1"/>
  <c r="CE18" i="72"/>
  <c r="BX18" i="72"/>
  <c r="CA18" i="72"/>
  <c r="AR259" i="72"/>
  <c r="AT529" i="72"/>
  <c r="E97" i="72"/>
  <c r="AP97" i="72"/>
  <c r="AP367" i="72"/>
  <c r="AT151" i="72"/>
  <c r="AR529" i="72"/>
  <c r="AN151" i="72"/>
  <c r="AN313" i="72"/>
  <c r="AN259" i="72"/>
  <c r="AR421" i="72"/>
  <c r="E475" i="72"/>
  <c r="AP151" i="72"/>
  <c r="E421" i="72"/>
  <c r="AP313" i="72"/>
  <c r="AT205" i="72"/>
  <c r="AR313" i="72"/>
  <c r="AN97" i="72"/>
  <c r="AR367" i="72"/>
  <c r="AK146" i="72"/>
  <c r="AK34" i="72"/>
  <c r="AK191" i="72"/>
  <c r="AK21" i="72"/>
  <c r="AK346" i="72"/>
  <c r="AK39" i="72"/>
  <c r="AK311" i="72"/>
  <c r="AK76" i="72"/>
  <c r="AK461" i="72"/>
  <c r="AK362" i="72"/>
  <c r="AK142" i="72"/>
  <c r="AK180" i="72"/>
  <c r="AK184" i="72"/>
  <c r="AK468" i="72"/>
  <c r="AK190" i="72"/>
  <c r="AK462" i="72"/>
  <c r="AK290" i="72"/>
  <c r="AK18" i="72"/>
  <c r="AK83" i="72"/>
  <c r="AK507" i="72"/>
  <c r="AK506" i="72"/>
  <c r="AK350" i="72"/>
  <c r="AK466" i="72"/>
  <c r="AK310" i="72"/>
  <c r="AK79" i="72"/>
  <c r="AK36" i="72"/>
  <c r="AK194" i="72"/>
  <c r="AK299" i="72"/>
  <c r="AK293" i="72"/>
  <c r="AK521" i="72"/>
  <c r="AK129" i="72"/>
  <c r="AK193" i="72"/>
  <c r="AK401" i="72"/>
  <c r="AK404" i="72"/>
  <c r="AK407" i="72"/>
  <c r="AK143" i="72"/>
  <c r="AK197" i="72"/>
  <c r="AK147" i="72"/>
  <c r="AK85" i="72"/>
  <c r="AK238" i="72"/>
  <c r="AK300" i="72"/>
  <c r="AK399" i="72"/>
  <c r="AK135" i="72"/>
  <c r="AK136" i="72"/>
  <c r="AK204" i="72"/>
  <c r="AK86" i="72"/>
  <c r="AK509" i="72"/>
  <c r="AK356" i="72"/>
  <c r="AK144" i="72"/>
  <c r="AK400" i="72"/>
  <c r="AK127" i="72"/>
  <c r="AK526" i="72"/>
  <c r="AK188" i="72"/>
  <c r="AK20" i="72"/>
  <c r="AK364" i="72"/>
  <c r="AK402" i="72"/>
  <c r="AK247" i="72"/>
  <c r="AK450" i="72"/>
  <c r="AK292" i="72"/>
  <c r="AK342" i="72"/>
  <c r="AK351" i="72"/>
  <c r="AK256" i="72"/>
  <c r="AK250" i="72"/>
  <c r="AK420" i="72"/>
  <c r="AK235" i="72"/>
  <c r="AK187" i="72"/>
  <c r="AK510" i="72"/>
  <c r="AK452" i="72"/>
  <c r="AK305" i="72"/>
  <c r="AK23" i="72"/>
  <c r="AK40" i="72"/>
  <c r="AK199" i="72"/>
  <c r="AK192" i="72"/>
  <c r="AK297" i="72"/>
  <c r="AK130" i="72"/>
  <c r="AK406" i="72"/>
  <c r="AK465" i="72"/>
  <c r="AK513" i="72"/>
  <c r="AK42" i="72"/>
  <c r="AK32" i="72"/>
  <c r="AK308" i="72"/>
  <c r="AK453" i="72"/>
  <c r="AK246" i="72"/>
  <c r="AK27" i="72"/>
  <c r="AK128" i="72"/>
  <c r="AK451" i="72"/>
  <c r="AK96" i="72"/>
  <c r="AK88" i="72"/>
  <c r="AK249" i="72"/>
  <c r="AK198" i="72"/>
  <c r="AK78" i="72"/>
  <c r="AK93" i="72"/>
  <c r="AK291" i="72"/>
  <c r="AK29" i="72"/>
  <c r="AK514" i="72"/>
  <c r="AK126" i="72"/>
  <c r="AK91" i="72"/>
  <c r="AK303" i="72"/>
  <c r="AK33" i="72"/>
  <c r="AK306" i="72"/>
  <c r="AK361" i="72"/>
  <c r="AK186" i="72"/>
  <c r="AK236" i="72"/>
  <c r="AK458" i="72"/>
  <c r="AK520" i="72"/>
  <c r="AK22" i="72"/>
  <c r="AK525" i="72"/>
  <c r="AK185" i="72"/>
  <c r="AK254" i="72"/>
  <c r="AK403" i="72"/>
  <c r="AK131" i="72"/>
  <c r="AK470" i="72"/>
  <c r="AK405" i="72"/>
  <c r="AK354" i="72"/>
  <c r="AK245" i="72"/>
  <c r="AK455" i="72"/>
  <c r="AK408" i="72"/>
  <c r="AK251" i="72"/>
  <c r="AK515" i="72"/>
  <c r="AK517" i="72"/>
  <c r="AK472" i="72"/>
  <c r="AK397" i="72"/>
  <c r="AK183" i="72"/>
  <c r="AK195" i="72"/>
  <c r="AK413" i="72"/>
  <c r="AK41" i="72"/>
  <c r="AK296" i="72"/>
  <c r="AK528" i="72"/>
  <c r="AK343" i="72"/>
  <c r="AK202" i="72"/>
  <c r="AK239" i="72"/>
  <c r="AK366" i="72"/>
  <c r="AK24" i="72"/>
  <c r="AK31" i="72"/>
  <c r="AK359" i="72"/>
  <c r="AK473" i="72"/>
  <c r="AK133" i="72"/>
  <c r="AK196" i="72"/>
  <c r="AK512" i="72"/>
  <c r="AK357" i="72"/>
  <c r="AK344" i="72"/>
  <c r="AK508" i="72"/>
  <c r="AK134" i="72"/>
  <c r="AK137" i="72"/>
  <c r="AK459" i="72"/>
  <c r="AK38" i="72"/>
  <c r="AK505" i="72"/>
  <c r="AK288" i="72"/>
  <c r="AK358" i="72"/>
  <c r="AK360" i="72"/>
  <c r="AK26" i="72"/>
  <c r="AK35" i="72"/>
  <c r="AK242" i="72"/>
  <c r="AK25" i="72"/>
  <c r="AK410" i="72"/>
  <c r="AK200" i="72"/>
  <c r="AK84" i="72"/>
  <c r="AK463" i="72"/>
  <c r="AK92" i="72"/>
  <c r="AK148" i="72"/>
  <c r="AK457" i="72"/>
  <c r="AK302" i="72"/>
  <c r="AK519" i="72"/>
  <c r="AK72" i="72"/>
  <c r="AK454" i="72"/>
  <c r="AK345" i="72"/>
  <c r="AK456" i="72"/>
  <c r="AK412" i="72"/>
  <c r="AK312" i="72"/>
  <c r="AK189" i="72"/>
  <c r="AK75" i="72"/>
  <c r="AK419" i="72"/>
  <c r="AK355" i="72"/>
  <c r="AK258" i="72"/>
  <c r="AK28" i="72"/>
  <c r="AK474" i="72"/>
  <c r="AK240" i="72"/>
  <c r="AK504" i="72"/>
  <c r="AK77" i="72"/>
  <c r="AK90" i="72"/>
  <c r="AK30" i="72"/>
  <c r="AK511" i="72"/>
  <c r="AK181" i="72"/>
  <c r="AK257" i="72"/>
  <c r="AK524" i="72"/>
  <c r="AK460" i="72"/>
  <c r="AK353" i="72"/>
  <c r="AK150" i="72"/>
  <c r="AK471" i="72"/>
  <c r="AK294" i="72"/>
  <c r="AK241" i="72"/>
  <c r="AK19" i="72"/>
  <c r="AK396" i="72"/>
  <c r="AK244" i="72"/>
  <c r="AK349" i="72"/>
  <c r="AK304" i="72"/>
  <c r="AK252" i="72"/>
  <c r="AK237" i="72"/>
  <c r="AK132" i="72"/>
  <c r="AK182" i="72"/>
  <c r="AK363" i="72"/>
  <c r="AK82" i="72"/>
  <c r="AK141" i="72"/>
  <c r="AK347" i="72"/>
  <c r="AK234" i="72"/>
  <c r="AK140" i="72"/>
  <c r="AK398" i="72"/>
  <c r="AK298" i="72"/>
  <c r="AK87" i="72"/>
  <c r="AK467" i="72"/>
  <c r="AK348" i="72"/>
  <c r="AK307" i="72"/>
  <c r="AK417" i="72"/>
  <c r="AK414" i="72"/>
  <c r="AK203" i="72"/>
  <c r="AK352" i="72"/>
  <c r="AK295" i="72"/>
  <c r="AK149" i="72"/>
  <c r="AK416" i="72"/>
  <c r="AK365" i="72"/>
  <c r="AK409" i="72"/>
  <c r="AK469" i="72"/>
  <c r="AK301" i="72"/>
  <c r="AK289" i="72"/>
  <c r="AK80" i="72"/>
  <c r="AK464" i="72"/>
  <c r="AK94" i="72"/>
  <c r="AK516" i="72"/>
  <c r="AK139" i="72"/>
  <c r="AK74" i="72"/>
  <c r="AK138" i="72"/>
  <c r="AK253" i="72"/>
  <c r="AK415" i="72"/>
  <c r="AK89" i="72"/>
  <c r="AK255" i="72"/>
  <c r="AK95" i="72"/>
  <c r="AK201" i="72"/>
  <c r="AK518" i="72"/>
  <c r="AK37" i="72"/>
  <c r="AK527" i="72"/>
  <c r="AK522" i="72"/>
  <c r="AK523" i="72"/>
  <c r="AK411" i="72"/>
  <c r="AK243" i="72"/>
  <c r="AK418" i="72"/>
  <c r="AK81" i="72"/>
  <c r="AK145" i="72"/>
  <c r="AK248" i="72"/>
  <c r="AK309" i="72"/>
  <c r="AK73" i="72"/>
  <c r="AR97" i="72"/>
  <c r="AT97" i="72"/>
  <c r="AT421" i="72"/>
  <c r="E151" i="72"/>
  <c r="AR151" i="72"/>
  <c r="AN529" i="72"/>
  <c r="AP259" i="72"/>
  <c r="AR475" i="72"/>
  <c r="AP529" i="72"/>
  <c r="AN205" i="72"/>
  <c r="AT259" i="72"/>
  <c r="BX205" i="72"/>
  <c r="CE205" i="72"/>
  <c r="CA205" i="72"/>
  <c r="BU205" i="72"/>
  <c r="CA151" i="72"/>
  <c r="BX151" i="72"/>
  <c r="BU151" i="72"/>
  <c r="CE151" i="72"/>
  <c r="BU475" i="72"/>
  <c r="BX475" i="72"/>
  <c r="CE475" i="72"/>
  <c r="CA475" i="72"/>
  <c r="AT313" i="72"/>
  <c r="AP205" i="72"/>
  <c r="AP421" i="72"/>
  <c r="BX529" i="72"/>
  <c r="CA529" i="72"/>
  <c r="CE529" i="72"/>
  <c r="BU529" i="72"/>
  <c r="BP64" i="72"/>
  <c r="BP172" i="72"/>
  <c r="BP280" i="72"/>
  <c r="BP388" i="72"/>
  <c r="BP118" i="72"/>
  <c r="BP496" i="72"/>
  <c r="BP226" i="72"/>
  <c r="BP442" i="72"/>
  <c r="BP334" i="72"/>
  <c r="CA367" i="72"/>
  <c r="CE367" i="72"/>
  <c r="BX367" i="72"/>
  <c r="BU367" i="72"/>
  <c r="E313" i="72"/>
  <c r="E259" i="72"/>
  <c r="E367" i="72"/>
  <c r="AN367" i="72"/>
  <c r="E529" i="72"/>
  <c r="AP475" i="72"/>
  <c r="CE313" i="72"/>
  <c r="CA313" i="72"/>
  <c r="BX313" i="72"/>
  <c r="BU313" i="72"/>
  <c r="CE259" i="72"/>
  <c r="BX259" i="72"/>
  <c r="BU259" i="72"/>
  <c r="CA259" i="72"/>
  <c r="BU421" i="72"/>
  <c r="CE421" i="72"/>
  <c r="BX421" i="72"/>
  <c r="CA421" i="72"/>
  <c r="AT367" i="72"/>
  <c r="AT475" i="72"/>
  <c r="AN421" i="72"/>
  <c r="CE97" i="72"/>
  <c r="BU97" i="72"/>
  <c r="BX97" i="72"/>
  <c r="CA97" i="72"/>
  <c r="AN475" i="72"/>
  <c r="AR205" i="72"/>
  <c r="E205" i="72"/>
  <c r="E43" i="72" l="1"/>
  <c r="U50" i="72" s="1"/>
  <c r="BU20" i="72"/>
  <c r="BU21" i="72"/>
  <c r="AT43" i="72"/>
  <c r="AN50" i="72" s="1"/>
  <c r="AR43" i="72"/>
  <c r="AI50" i="72" s="1"/>
  <c r="AN43" i="72"/>
  <c r="Y50" i="72" s="1"/>
  <c r="AP43" i="72"/>
  <c r="AD50" i="72" s="1"/>
  <c r="CE43" i="72"/>
  <c r="BX43" i="72"/>
  <c r="AY50" i="72" s="1"/>
  <c r="CA43" i="72"/>
  <c r="BE50" i="72" s="1"/>
  <c r="BU18" i="72"/>
  <c r="AK97" i="72"/>
  <c r="AK421" i="72"/>
  <c r="AK313" i="72"/>
  <c r="AK475" i="72"/>
  <c r="AK151" i="72"/>
  <c r="AK529" i="72"/>
  <c r="AK43" i="72"/>
  <c r="AK259" i="72"/>
  <c r="AK205" i="72"/>
  <c r="AK367" i="72"/>
  <c r="BU43" i="72" l="1"/>
  <c r="AS50" i="72" s="1"/>
  <c r="BK50" i="7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<sst xmlns="http://schemas.openxmlformats.org/spreadsheetml/2006/main" count="772" uniqueCount="108">
  <si>
    <t>調査区</t>
    <rPh sb="0" eb="2">
      <t>チョウサ</t>
    </rPh>
    <rPh sb="2" eb="3">
      <t>ク</t>
    </rPh>
    <phoneticPr fontId="1"/>
  </si>
  <si>
    <t>都道府県名</t>
    <rPh sb="0" eb="4">
      <t>トドウフケン</t>
    </rPh>
    <rPh sb="4" eb="5">
      <t>メイ</t>
    </rPh>
    <phoneticPr fontId="1"/>
  </si>
  <si>
    <t>番  号</t>
    <rPh sb="0" eb="1">
      <t>バン</t>
    </rPh>
    <rPh sb="3" eb="4">
      <t>ゴウ</t>
    </rPh>
    <phoneticPr fontId="1"/>
  </si>
  <si>
    <t>世帯主又は</t>
    <rPh sb="0" eb="3">
      <t>セタイヌシ</t>
    </rPh>
    <rPh sb="3" eb="4">
      <t>マタ</t>
    </rPh>
    <phoneticPr fontId="1"/>
  </si>
  <si>
    <t>代表者の氏名</t>
    <rPh sb="0" eb="3">
      <t>ダイヒョウシャ</t>
    </rPh>
    <rPh sb="4" eb="6">
      <t>シメイ</t>
    </rPh>
    <phoneticPr fontId="1"/>
  </si>
  <si>
    <t>（番地・号など）</t>
    <rPh sb="1" eb="3">
      <t>バンチ</t>
    </rPh>
    <rPh sb="4" eb="5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</si>
  <si>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</si>
  <si>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</si>
  <si>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 帯</t>
    <rPh sb="0" eb="1">
      <t>ヨ</t>
    </rPh>
    <rPh sb="2" eb="3">
      <t>オビ</t>
    </rPh>
    <phoneticPr fontId="1"/>
  </si>
  <si>
    <t>番 号</t>
    <rPh sb="0" eb="1">
      <t>バン</t>
    </rPh>
    <rPh sb="2" eb="3">
      <t>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</si>
  <si>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</si>
  <si>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世帯員の数</t>
    <rPh sb="0" eb="3">
      <t>セタイイン</t>
    </rPh>
    <rPh sb="4" eb="5">
      <t>カズ</t>
    </rPh>
    <phoneticPr fontId="1"/>
  </si>
  <si>
    <t>10</t>
    <phoneticPr fontId="1"/>
  </si>
  <si>
    <t>15</t>
    <phoneticPr fontId="1"/>
  </si>
  <si>
    <t>20</t>
    <phoneticPr fontId="1"/>
  </si>
  <si>
    <t>市町村名</t>
    <rPh sb="0" eb="3">
      <t>シチョウソン</t>
    </rPh>
    <rPh sb="3" eb="4">
      <t>メイ</t>
    </rPh>
    <phoneticPr fontId="1"/>
  </si>
  <si>
    <t>区名</t>
    <rPh sb="0" eb="1">
      <t>ク</t>
    </rPh>
    <rPh sb="1" eb="2">
      <t>メイ</t>
    </rPh>
    <phoneticPr fontId="1"/>
  </si>
  <si>
    <t>5</t>
    <phoneticPr fontId="1"/>
  </si>
  <si>
    <t>市区町村コード</t>
    <rPh sb="0" eb="4">
      <t>シクチョウソン</t>
    </rPh>
    <phoneticPr fontId="1"/>
  </si>
  <si>
    <t>ネット</t>
    <phoneticPr fontId="1"/>
  </si>
  <si>
    <t>調査員</t>
    <rPh sb="0" eb="3">
      <t>チョウサイン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</si>
  <si>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</si>
  <si>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</si>
  <si>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r>
      <t>　◆</t>
    </r>
    <r>
      <rPr>
        <b/>
        <u/>
        <sz val="8"/>
        <color indexed="60"/>
        <rFont val="ＭＳ ゴシック"/>
        <family val="3"/>
        <charset val="128"/>
      </rPr>
      <t>単位区(単位区がない場合は調査区)ごとに</t>
    </r>
    <r>
      <rPr>
        <sz val="8"/>
        <color indexed="60"/>
        <rFont val="ＭＳ ゴシック"/>
        <family val="3"/>
        <charset val="128"/>
      </rPr>
      <t>作成してください。</t>
    </r>
    <rPh sb="2" eb="4">
      <t>タンイ</t>
    </rPh>
    <rPh sb="4" eb="5">
      <t>ク</t>
    </rPh>
    <rPh sb="22" eb="24">
      <t>サクセイ</t>
    </rPh>
    <phoneticPr fontId="1"/>
  </si>
  <si>
    <t>郵送等</t>
    <rPh sb="0" eb="1">
      <t>ユウ</t>
    </rPh>
    <rPh sb="1" eb="2">
      <t>オク</t>
    </rPh>
    <rPh sb="2" eb="3">
      <t>トウ</t>
    </rPh>
    <phoneticPr fontId="1"/>
  </si>
  <si>
    <t>調査票</t>
    <rPh sb="0" eb="2">
      <t>チョウサ</t>
    </rPh>
    <rPh sb="2" eb="3">
      <t>ヒョウ</t>
    </rPh>
    <phoneticPr fontId="1"/>
  </si>
  <si>
    <t>(単位区の番号)</t>
    <phoneticPr fontId="1"/>
  </si>
  <si>
    <t>調 査 世 帯 一 覧</t>
    <phoneticPr fontId="1"/>
  </si>
  <si>
    <t>(1)</t>
  </si>
  <si>
    <t>(2)</t>
  </si>
  <si>
    <t>(3)</t>
  </si>
  <si>
    <t>建物の名称</t>
    <rPh sb="0" eb="1">
      <t>ケン</t>
    </rPh>
    <rPh sb="1" eb="2">
      <t>モノ</t>
    </rPh>
    <phoneticPr fontId="1"/>
  </si>
  <si>
    <t>枚 数</t>
    <rPh sb="0" eb="1">
      <t>マイ</t>
    </rPh>
    <rPh sb="2" eb="3">
      <t>スウ</t>
    </rPh>
    <phoneticPr fontId="1"/>
  </si>
  <si>
    <t>(5)</t>
    <phoneticPr fontId="1"/>
  </si>
  <si>
    <t>(10)</t>
    <phoneticPr fontId="1"/>
  </si>
  <si>
    <t>郵送等</t>
    <rPh sb="0" eb="2">
      <t>ユウソウ</t>
    </rPh>
    <rPh sb="2" eb="3">
      <t>トウ</t>
    </rPh>
    <phoneticPr fontId="1"/>
  </si>
  <si>
    <t>総数</t>
    <rPh sb="0" eb="2">
      <t>ソウスウ</t>
    </rPh>
    <phoneticPr fontId="1"/>
  </si>
  <si>
    <t>(7)</t>
    <phoneticPr fontId="1"/>
  </si>
  <si>
    <t>調査員</t>
    <rPh sb="0" eb="2">
      <t>チョウサ</t>
    </rPh>
    <rPh sb="2" eb="3">
      <t>イン</t>
    </rPh>
    <phoneticPr fontId="1"/>
  </si>
  <si>
    <t>氏　名</t>
    <rPh sb="0" eb="1">
      <t>シ</t>
    </rPh>
    <rPh sb="2" eb="3">
      <t>メイ</t>
    </rPh>
    <phoneticPr fontId="1"/>
  </si>
  <si>
    <t>単位区の</t>
    <rPh sb="0" eb="2">
      <t>タンイ</t>
    </rPh>
    <rPh sb="2" eb="3">
      <t>ク</t>
    </rPh>
    <phoneticPr fontId="1"/>
  </si>
  <si>
    <t>所在地</t>
    <rPh sb="0" eb="3">
      <t>ショザイチ</t>
    </rPh>
    <phoneticPr fontId="1"/>
  </si>
  <si>
    <t>(4)</t>
  </si>
  <si>
    <t>25</t>
    <phoneticPr fontId="1"/>
  </si>
  <si>
    <t>調査票枚数
（回収）</t>
    <rPh sb="3" eb="5">
      <t>マイスウ</t>
    </rPh>
    <rPh sb="7" eb="9">
      <t>カイシュウ</t>
    </rPh>
    <phoneticPr fontId="1"/>
  </si>
  <si>
    <t>合　　計</t>
    <rPh sb="0" eb="1">
      <t>ゴウ</t>
    </rPh>
    <rPh sb="3" eb="4">
      <t>ケイ</t>
    </rPh>
    <phoneticPr fontId="1"/>
  </si>
  <si>
    <t>聞取等</t>
    <rPh sb="0" eb="2">
      <t>キキト</t>
    </rPh>
    <rPh sb="2" eb="3">
      <t>トウ</t>
    </rPh>
    <phoneticPr fontId="1"/>
  </si>
  <si>
    <t>世 帯 数</t>
    <rPh sb="0" eb="1">
      <t>ヨ</t>
    </rPh>
    <rPh sb="2" eb="3">
      <t>オビ</t>
    </rPh>
    <rPh sb="4" eb="5">
      <t>スウ</t>
    </rPh>
    <phoneticPr fontId="1"/>
  </si>
  <si>
    <t>総数</t>
    <phoneticPr fontId="1"/>
  </si>
  <si>
    <t>居住状況
確認
（聞取等）</t>
    <rPh sb="0" eb="2">
      <t>キョジュウ</t>
    </rPh>
    <rPh sb="2" eb="4">
      <t>ジョウキョウ</t>
    </rPh>
    <rPh sb="5" eb="7">
      <t>カクニン</t>
    </rPh>
    <rPh sb="9" eb="11">
      <t>キキト</t>
    </rPh>
    <rPh sb="11" eb="12">
      <t>トウ</t>
    </rPh>
    <phoneticPr fontId="1"/>
  </si>
  <si>
    <t>(6)回収結果</t>
    <rPh sb="2" eb="4">
      <t>カイシュウ</t>
    </rPh>
    <rPh sb="4" eb="6">
      <t>ケッカ</t>
    </rPh>
    <phoneticPr fontId="1"/>
  </si>
  <si>
    <t>(9)世帯員の数</t>
    <rPh sb="2" eb="5">
      <t>セタイイン</t>
    </rPh>
    <rPh sb="6" eb="7">
      <t>カズ</t>
    </rPh>
    <phoneticPr fontId="1"/>
  </si>
  <si>
    <t>指　導　員　記　入　欄</t>
    <rPh sb="0" eb="1">
      <t>ユビ</t>
    </rPh>
    <rPh sb="2" eb="3">
      <t>シルベ</t>
    </rPh>
    <rPh sb="4" eb="5">
      <t>イン</t>
    </rPh>
    <rPh sb="6" eb="7">
      <t>キ</t>
    </rPh>
    <rPh sb="8" eb="9">
      <t>イリ</t>
    </rPh>
    <rPh sb="10" eb="11">
      <t>ラン</t>
    </rPh>
    <phoneticPr fontId="1"/>
  </si>
  <si>
    <t>(8)</t>
  </si>
  <si>
    <t>備考</t>
    <rPh sb="0" eb="2">
      <t>ビコウ</t>
    </rPh>
    <phoneticPr fontId="1"/>
  </si>
  <si>
    <t>削除フラグ</t>
    <rPh sb="0" eb="2">
      <t>サクジョ</t>
    </rPh>
    <phoneticPr fontId="1"/>
  </si>
  <si>
    <t>この用紙
の世帯数</t>
    <rPh sb="2" eb="4">
      <t>ヨウシ</t>
    </rPh>
    <rPh sb="6" eb="9">
      <t>セタイスウ</t>
    </rPh>
    <phoneticPr fontId="1"/>
  </si>
  <si>
    <t>この用紙
の計</t>
    <rPh sb="6" eb="7">
      <t>ケイ</t>
    </rPh>
    <phoneticPr fontId="1"/>
  </si>
  <si>
    <t>この用紙
の計</t>
    <phoneticPr fontId="1"/>
  </si>
  <si>
    <t>人</t>
    <rPh sb="0" eb="1">
      <t>ニン</t>
    </rPh>
    <phoneticPr fontId="1"/>
  </si>
  <si>
    <t>世帯番号</t>
    <rPh sb="0" eb="2">
      <t>セタイ</t>
    </rPh>
    <rPh sb="2" eb="4">
      <t>バンゴウ</t>
    </rPh>
    <phoneticPr fontId="1"/>
  </si>
  <si>
    <t>世帯主又は代表者の氏名</t>
    <rPh sb="0" eb="3">
      <t>セタイヌシ</t>
    </rPh>
    <rPh sb="3" eb="4">
      <t>マタ</t>
    </rPh>
    <phoneticPr fontId="1"/>
  </si>
  <si>
    <t>(1)</t>
    <phoneticPr fontId="1"/>
  </si>
  <si>
    <t>(2)</t>
    <phoneticPr fontId="1"/>
  </si>
  <si>
    <t>(5)</t>
  </si>
  <si>
    <t>(6)</t>
  </si>
  <si>
    <t>(7)</t>
  </si>
  <si>
    <t>(9)</t>
  </si>
  <si>
    <t>所在地（番地・号など）</t>
    <rPh sb="0" eb="3">
      <t>ショザイチ</t>
    </rPh>
    <rPh sb="4" eb="6">
      <t>バンチ</t>
    </rPh>
    <rPh sb="7" eb="8">
      <t>ゴウ</t>
    </rPh>
    <phoneticPr fontId="1"/>
  </si>
  <si>
    <t>調査票枚数</t>
    <rPh sb="0" eb="3">
      <t>チョウサヒョウ</t>
    </rPh>
    <rPh sb="3" eb="5">
      <t>マイスウ</t>
    </rPh>
    <phoneticPr fontId="1"/>
  </si>
  <si>
    <t>回収結果</t>
    <rPh sb="0" eb="1">
      <t>カイシュウ</t>
    </rPh>
    <rPh sb="1" eb="3">
      <t>ケッカ</t>
    </rPh>
    <phoneticPr fontId="1"/>
  </si>
  <si>
    <t>世帯員数の数</t>
    <rPh sb="0" eb="2">
      <t>セタイイン</t>
    </rPh>
    <rPh sb="2" eb="3">
      <t>スウ</t>
    </rPh>
    <rPh sb="4" eb="5">
      <t>カズ</t>
    </rPh>
    <phoneticPr fontId="1"/>
  </si>
  <si>
    <t>削除
フラグ</t>
    <rPh sb="0" eb="2">
      <t>サクジョ</t>
    </rPh>
    <phoneticPr fontId="1"/>
  </si>
  <si>
    <t>調査員氏名</t>
    <rPh sb="0" eb="3">
      <t>チョウサイン</t>
    </rPh>
    <rPh sb="3" eb="5">
      <t>シメイ</t>
    </rPh>
    <phoneticPr fontId="1"/>
  </si>
  <si>
    <t>単位区の所在地</t>
    <rPh sb="0" eb="2">
      <t>タンイ</t>
    </rPh>
    <rPh sb="2" eb="3">
      <t>ク</t>
    </rPh>
    <rPh sb="4" eb="7">
      <t>ショザイチ</t>
    </rPh>
    <phoneticPr fontId="1"/>
  </si>
  <si>
    <t>都道府県</t>
    <rPh sb="0" eb="4">
      <t>トドウフケン</t>
    </rPh>
    <phoneticPr fontId="1"/>
  </si>
  <si>
    <t>市町村名</t>
    <rPh sb="0" eb="4">
      <t>シチョウソンメイ</t>
    </rPh>
    <phoneticPr fontId="1"/>
  </si>
  <si>
    <t>区名</t>
    <rPh sb="0" eb="2">
      <t>クメイ</t>
    </rPh>
    <phoneticPr fontId="1"/>
  </si>
  <si>
    <t>調査区番号</t>
    <rPh sb="0" eb="3">
      <t>チョウサク</t>
    </rPh>
    <rPh sb="3" eb="5">
      <t>バンゴウ</t>
    </rPh>
    <phoneticPr fontId="1"/>
  </si>
  <si>
    <t>この用紙
の世帯数</t>
  </si>
  <si>
    <t>この用紙
の計</t>
  </si>
  <si>
    <t>令和７年国勢調査</t>
    <rPh sb="0" eb="2">
      <t>レイワ</t>
    </rPh>
    <rPh sb="3" eb="4">
      <t>ネン</t>
    </rPh>
    <rPh sb="4" eb="6">
      <t>コクセイ</t>
    </rPh>
    <rPh sb="6" eb="8">
      <t>チョウサ</t>
    </rPh>
    <phoneticPr fontId="1"/>
  </si>
  <si>
    <t>（集合住宅名・部屋番号など）</t>
    <rPh sb="1" eb="3">
      <t>シュウゴウ</t>
    </rPh>
    <rPh sb="3" eb="5">
      <t>ジュウタク</t>
    </rPh>
    <rPh sb="5" eb="6">
      <t>メイ</t>
    </rPh>
    <rPh sb="7" eb="11">
      <t>ヘヤバンゴウ</t>
    </rPh>
    <phoneticPr fontId="1"/>
  </si>
  <si>
    <t>集合住宅欄</t>
    <phoneticPr fontId="1"/>
  </si>
  <si>
    <t>総数</t>
    <rPh sb="0" eb="1">
      <t>フサ</t>
    </rPh>
    <rPh sb="1" eb="2">
      <t>カズ</t>
    </rPh>
    <phoneticPr fontId="1"/>
  </si>
  <si>
    <t>枚</t>
  </si>
  <si>
    <t>裏面へ</t>
    <phoneticPr fontId="1"/>
  </si>
  <si>
    <t>主番号</t>
    <rPh sb="0" eb="1">
      <t>シュ</t>
    </rPh>
    <rPh sb="1" eb="3">
      <t>バンゴウ</t>
    </rPh>
    <phoneticPr fontId="1"/>
  </si>
  <si>
    <t>後置番号</t>
    <rPh sb="0" eb="2">
      <t>コウチ</t>
    </rPh>
    <rPh sb="2" eb="4">
      <t>バンゴウ</t>
    </rPh>
    <phoneticPr fontId="1"/>
  </si>
  <si>
    <t>単位区番号</t>
    <rPh sb="2" eb="3">
      <t>ク</t>
    </rPh>
    <phoneticPr fontId="1"/>
  </si>
  <si>
    <t>建物の名称
（集合住宅名・部屋番号など）</t>
    <rPh sb="0" eb="2">
      <t>タテモノ</t>
    </rPh>
    <rPh sb="3" eb="5">
      <t>メイショウ</t>
    </rPh>
    <phoneticPr fontId="1"/>
  </si>
  <si>
    <t>居住状況確認
（聞取等）</t>
    <rPh sb="0" eb="2">
      <t>キョジュウ</t>
    </rPh>
    <rPh sb="2" eb="4">
      <t>ジョウキョウ</t>
    </rPh>
    <rPh sb="4" eb="6">
      <t>カクニン</t>
    </rPh>
    <rPh sb="8" eb="10">
      <t>キキト</t>
    </rPh>
    <rPh sb="10" eb="11">
      <t>トウ</t>
    </rPh>
    <phoneticPr fontId="1"/>
  </si>
  <si>
    <t>令和７年国勢調査　集合住宅情報</t>
    <rPh sb="0" eb="2">
      <t>レイワ</t>
    </rPh>
    <rPh sb="3" eb="4">
      <t>ネン</t>
    </rPh>
    <rPh sb="4" eb="8">
      <t>コクセイチョウサ</t>
    </rPh>
    <rPh sb="9" eb="15">
      <t>シュウゴウジュウタクジョウホウ</t>
    </rPh>
    <phoneticPr fontId="1"/>
  </si>
  <si>
    <t>建物の所在地（番地・号など）</t>
    <rPh sb="0" eb="2">
      <t>タテモノ</t>
    </rPh>
    <rPh sb="3" eb="6">
      <t>ショザイチ</t>
    </rPh>
    <rPh sb="7" eb="9">
      <t>バンチ</t>
    </rPh>
    <rPh sb="10" eb="11">
      <t>ゴウ</t>
    </rPh>
    <phoneticPr fontId="1"/>
  </si>
  <si>
    <t>建物の名称</t>
    <rPh sb="0" eb="2">
      <t>タテモノ</t>
    </rPh>
    <rPh sb="3" eb="5">
      <t>メイショウ</t>
    </rPh>
    <phoneticPr fontId="1"/>
  </si>
  <si>
    <t>オートロックマンションですか</t>
  </si>
  <si>
    <t>管理員がいるマンションですか</t>
  </si>
  <si>
    <t>集合ポスト（集合郵便受け）にたどり着けますか</t>
  </si>
  <si>
    <t>連続訪問ができますか</t>
    <rPh sb="0" eb="2">
      <t>レンゾク</t>
    </rPh>
    <rPh sb="2" eb="4">
      <t>ホウモン</t>
    </rPh>
    <phoneticPr fontId="1"/>
  </si>
  <si>
    <t>会社名</t>
    <rPh sb="0" eb="3">
      <t>カイシャメイ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</si>
  <si>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</si>
  <si>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</si>
  <si>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その他（特記事項）
（この建物について、次回の調査に役立つ情報があれば記入してください。）</t>
    <rPh sb="2" eb="3">
      <t>タ</t>
    </rPh>
    <rPh sb="4" eb="8">
      <t>トッキジコウ</t>
    </rPh>
    <rPh sb="13" eb="15">
      <t>タテモノ</t>
    </rPh>
    <rPh sb="20" eb="22">
      <t>ジカイ</t>
    </rPh>
    <rPh sb="23" eb="25">
      <t>チョウサ</t>
    </rPh>
    <rPh sb="26" eb="28">
      <t>ヤクダ</t>
    </rPh>
    <rPh sb="29" eb="31">
      <t>ジョウホウ</t>
    </rPh>
    <rPh sb="35" eb="37">
      <t>キニュウ</t>
    </rPh>
    <phoneticPr fontId="1"/>
  </si>
  <si>
    <t>集合住宅の基本情報等</t>
    <phoneticPr fontId="1"/>
  </si>
  <si>
    <r>
      <rPr>
        <b/>
        <sz val="11"/>
        <rFont val="ＭＳ Ｐゴシック"/>
        <family val="3"/>
        <charset val="128"/>
      </rPr>
      <t>集合住宅の管理会社等の情報</t>
    </r>
    <r>
      <rPr>
        <sz val="11"/>
        <rFont val="ＭＳ Ｐゴシック"/>
        <family val="3"/>
        <charset val="128"/>
      </rPr>
      <t>　（※不明な場合は記入不要です）</t>
    </r>
    <phoneticPr fontId="1"/>
  </si>
  <si>
    <t>【入力フォーム】令和７年国勢調査　調査世帯一覧</t>
    <phoneticPr fontId="1"/>
  </si>
  <si>
    <t>奈良県</t>
    <rPh sb="0" eb="3">
      <t>ナラケン</t>
    </rPh>
    <phoneticPr fontId="1"/>
  </si>
  <si>
    <t>奈良市</t>
    <rPh sb="0" eb="3">
      <t>ナラシ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</si>
</sst>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00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0"/>
      <name val="ＭＳ ゴシック"/>
      <family val="3"/>
      <charset val="128"/>
    </font>
    <font>
      <b/>
      <u/>
      <sz val="8"/>
      <color indexed="60"/>
      <name val="ＭＳ ゴシック"/>
      <family val="3"/>
      <charset val="128"/>
    </font>
    <font>
      <sz val="11"/>
      <color rgb="FF813D05"/>
      <name val="ＭＳ Ｐゴシック"/>
      <family val="3"/>
      <charset val="128"/>
    </font>
    <font>
      <sz val="11"/>
      <color rgb="FF813D05"/>
      <name val="ＭＳ ゴシック"/>
      <family val="3"/>
      <charset val="128"/>
    </font>
    <font>
      <sz val="14"/>
      <color rgb="FF813D05"/>
      <name val="ＭＳ ゴシック"/>
      <family val="3"/>
      <charset val="128"/>
    </font>
    <font>
      <sz val="20"/>
      <color rgb="FF813D05"/>
      <name val="ＭＳ ゴシック"/>
      <family val="3"/>
      <charset val="128"/>
    </font>
    <font>
      <b/>
      <sz val="16"/>
      <color rgb="FF813D05"/>
      <name val="ＭＳ ゴシック"/>
      <family val="3"/>
      <charset val="128"/>
    </font>
    <font>
      <sz val="8"/>
      <color rgb="FF813D05"/>
      <name val="ＭＳ ゴシック"/>
      <family val="3"/>
      <charset val="128"/>
    </font>
    <font>
      <sz val="9"/>
      <color rgb="FF813D05"/>
      <name val="ＭＳ ゴシック"/>
      <family val="3"/>
      <charset val="128"/>
    </font>
    <font>
      <sz val="10"/>
      <color rgb="FF813D05"/>
      <name val="ＭＳ ゴシック"/>
      <family val="3"/>
      <charset val="128"/>
    </font>
    <font>
      <sz val="7"/>
      <color rgb="FF813D05"/>
      <name val="ＭＳ ゴシック"/>
      <family val="3"/>
      <charset val="128"/>
    </font>
    <font>
      <sz val="14"/>
      <color rgb="FF813D05"/>
      <name val="ＭＳ 明朝"/>
      <family val="1"/>
      <charset val="128"/>
    </font>
    <font>
      <sz val="9"/>
      <color rgb="FF813D05"/>
      <name val="ＭＳ Ｐゴシック"/>
      <family val="3"/>
      <charset val="128"/>
    </font>
    <font>
      <sz val="8"/>
      <color rgb="FF813D05"/>
      <name val="ＭＳ Ｐゴシック"/>
      <family val="3"/>
      <charset val="128"/>
    </font>
    <font>
      <b/>
      <sz val="9"/>
      <color rgb="FF813D05"/>
      <name val="ＭＳ Ｐゴシック"/>
      <family val="3"/>
      <charset val="128"/>
    </font>
    <font>
      <sz val="7"/>
      <color rgb="FF813D05"/>
      <name val="ＭＳ Ｐゴシック"/>
      <family val="3"/>
      <charset val="128"/>
    </font>
    <font>
      <sz val="6"/>
      <color rgb="FF813D05"/>
      <name val="ＭＳ Ｐゴシック"/>
      <family val="3"/>
      <charset val="128"/>
    </font>
    <font>
      <b/>
      <sz val="12"/>
      <color rgb="FF813D05"/>
      <name val="ＭＳ Ｐゴシック"/>
      <family val="3"/>
      <charset val="128"/>
    </font>
    <font>
      <sz val="12"/>
      <color rgb="FF813D05"/>
      <name val="ＭＳ 明朝"/>
      <family val="1"/>
      <charset val="128"/>
    </font>
    <font>
      <sz val="5.5"/>
      <color rgb="FF813D05"/>
      <name val="ＭＳ Ｐゴシック"/>
      <family val="3"/>
      <charset val="128"/>
    </font>
    <font>
      <sz val="12"/>
      <color rgb="FF813D05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color rgb="FF813D05"/>
      <name val="ＭＳ Ｐゴシック"/>
      <family val="3"/>
      <charset val="128"/>
    </font>
    <font>
      <b/>
      <sz val="8"/>
      <color rgb="FF813D05"/>
      <name val="ＭＳ Ｐゴシック"/>
      <family val="3"/>
      <charset val="128"/>
    </font>
    <font>
      <b/>
      <sz val="11"/>
      <color rgb="FF813D05"/>
      <name val="ＭＳ Ｐゴシック"/>
      <family val="3"/>
      <charset val="128"/>
    </font>
    <font>
      <sz val="12"/>
      <color rgb="FF813D05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89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double">
        <color rgb="FF7D3B05"/>
      </top>
      <bottom/>
      <diagonal/>
    </border>
    <border>
      <left/>
      <right style="hair">
        <color theme="9" tint="-0.499984740745262"/>
      </right>
      <top style="double">
        <color rgb="FF7D3B05"/>
      </top>
      <bottom/>
      <diagonal/>
    </border>
    <border>
      <left/>
      <right/>
      <top/>
      <bottom style="hair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theme="9" tint="-0.499984740745262"/>
      </bottom>
      <diagonal/>
    </border>
    <border>
      <left/>
      <right style="hair">
        <color theme="9" tint="-0.499984740745262"/>
      </right>
      <top/>
      <bottom/>
      <diagonal/>
    </border>
    <border>
      <left/>
      <right style="thin">
        <color theme="9" tint="-0.499984740745262"/>
      </right>
      <top style="double">
        <color rgb="FF7D3B05"/>
      </top>
      <bottom/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/>
      <right style="hair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double">
        <color rgb="FF7D3B05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double">
        <color rgb="FF7D3B05"/>
      </bottom>
      <diagonal/>
    </border>
    <border>
      <left/>
      <right style="thin">
        <color theme="9" tint="-0.499984740745262"/>
      </right>
      <top/>
      <bottom style="double">
        <color rgb="FF7D3B05"/>
      </bottom>
      <diagonal/>
    </border>
    <border>
      <left/>
      <right/>
      <top style="hair">
        <color theme="9" tint="-0.499984740745262"/>
      </top>
      <bottom/>
      <diagonal/>
    </border>
    <border>
      <left/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/>
      <top style="thin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/>
      <top/>
      <bottom style="double">
        <color rgb="FF7D3B05"/>
      </bottom>
      <diagonal/>
    </border>
    <border>
      <left/>
      <right style="hair">
        <color theme="9" tint="-0.499984740745262"/>
      </right>
      <top/>
      <bottom style="double">
        <color rgb="FF7D3B05"/>
      </bottom>
      <diagonal/>
    </border>
    <border>
      <left style="thin">
        <color theme="9" tint="-0.499984740745262"/>
      </left>
      <right/>
      <top/>
      <bottom style="double">
        <color theme="9" tint="-0.499984740745262"/>
      </bottom>
      <diagonal/>
    </border>
    <border>
      <left/>
      <right style="hair">
        <color theme="9" tint="-0.499984740745262"/>
      </right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 style="hair">
        <color theme="9" tint="-0.499984740745262"/>
      </left>
      <right/>
      <top style="double">
        <color rgb="FF7D3B05"/>
      </top>
      <bottom/>
      <diagonal/>
    </border>
    <border>
      <left/>
      <right style="thin">
        <color theme="9" tint="-0.499984740745262"/>
      </right>
      <top style="hair">
        <color theme="9" tint="-0.499984740745262"/>
      </top>
      <bottom/>
      <diagonal/>
    </border>
    <border>
      <left style="double">
        <color theme="9" tint="-0.499984740745262"/>
      </left>
      <right/>
      <top/>
      <bottom/>
      <diagonal/>
    </border>
    <border>
      <left/>
      <right style="double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rgb="FF7D3B05"/>
      </left>
      <right/>
      <top style="double">
        <color rgb="FF7D3B05"/>
      </top>
      <bottom/>
      <diagonal/>
    </border>
    <border>
      <left/>
      <right style="thin">
        <color rgb="FF7D3B05"/>
      </right>
      <top style="double">
        <color rgb="FF7D3B05"/>
      </top>
      <bottom/>
      <diagonal/>
    </border>
    <border>
      <left/>
      <right style="thin">
        <color rgb="FF7D3B05"/>
      </right>
      <top/>
      <bottom style="hair">
        <color theme="9" tint="-0.499984740745262"/>
      </bottom>
      <diagonal/>
    </border>
    <border>
      <left/>
      <right style="thin">
        <color rgb="FF7D3B05"/>
      </right>
      <top/>
      <bottom/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/>
      <diagonal/>
    </border>
    <border>
      <left/>
      <right style="thin">
        <color rgb="FF7D3B05"/>
      </right>
      <top style="hair">
        <color theme="9" tint="-0.499984740745262"/>
      </top>
      <bottom/>
      <diagonal/>
    </border>
    <border>
      <left/>
      <right style="hair">
        <color rgb="FF7D3B05"/>
      </right>
      <top style="hair">
        <color theme="9" tint="-0.499984740745262"/>
      </top>
      <bottom/>
      <diagonal/>
    </border>
    <border>
      <left style="thin">
        <color rgb="FF7D3B05"/>
      </left>
      <right/>
      <top/>
      <bottom/>
      <diagonal/>
    </border>
    <border>
      <left style="hair">
        <color rgb="FF7D3B05"/>
      </left>
      <right/>
      <top/>
      <bottom/>
      <diagonal/>
    </border>
    <border>
      <left/>
      <right/>
      <top/>
      <bottom style="thin">
        <color rgb="FF974706"/>
      </bottom>
      <diagonal/>
    </border>
    <border>
      <left style="thin">
        <color rgb="FF974706"/>
      </left>
      <right/>
      <top style="thin">
        <color rgb="FF974706"/>
      </top>
      <bottom/>
      <diagonal/>
    </border>
    <border>
      <left/>
      <right/>
      <top style="thin">
        <color rgb="FF974706"/>
      </top>
      <bottom/>
      <diagonal/>
    </border>
    <border>
      <left/>
      <right style="thin">
        <color rgb="FF974706"/>
      </right>
      <top style="thin">
        <color rgb="FF974706"/>
      </top>
      <bottom/>
      <diagonal/>
    </border>
    <border>
      <left style="thin">
        <color rgb="FF974706"/>
      </left>
      <right/>
      <top/>
      <bottom style="thin">
        <color rgb="FF974706"/>
      </bottom>
      <diagonal/>
    </border>
    <border>
      <left/>
      <right style="thin">
        <color rgb="FF974706"/>
      </right>
      <top/>
      <bottom style="thin">
        <color rgb="FF974706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uble">
        <color theme="9" tint="-0.499984740745262"/>
      </left>
      <right/>
      <top style="thin">
        <color theme="9" tint="-0.499984740745262"/>
      </top>
      <bottom/>
      <diagonal/>
    </border>
    <border>
      <left style="double">
        <color theme="9" tint="-0.499984740745262"/>
      </left>
      <right/>
      <top/>
      <bottom style="hair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 diagonalDown="1">
      <left/>
      <right/>
      <top/>
      <bottom/>
      <diagonal style="thin">
        <color theme="9" tint="-0.499984740745262"/>
      </diagonal>
    </border>
    <border>
      <left/>
      <right style="medium">
        <color theme="9" tint="-0.499984740745262"/>
      </right>
      <top/>
      <bottom/>
      <diagonal/>
    </border>
    <border>
      <left style="thin">
        <color rgb="FF7D3B05"/>
      </left>
      <right/>
      <top style="double">
        <color rgb="FF7D3B05"/>
      </top>
      <bottom/>
      <diagonal/>
    </border>
    <border>
      <left style="thin">
        <color rgb="FF7D3B05"/>
      </left>
      <right/>
      <top style="hair">
        <color theme="9" tint="-0.499984740745262"/>
      </top>
      <bottom/>
      <diagonal/>
    </border>
    <border>
      <left style="hair">
        <color theme="9" tint="-0.499984740745262"/>
      </left>
      <right/>
      <top style="double">
        <color rgb="FF7D3B05"/>
      </top>
      <bottom style="hair">
        <color theme="9" tint="-0.499984740745262"/>
      </bottom>
      <diagonal/>
    </border>
    <border>
      <left/>
      <right/>
      <top style="double">
        <color rgb="FF7D3B05"/>
      </top>
      <bottom style="hair">
        <color theme="9" tint="-0.499984740745262"/>
      </bottom>
      <diagonal/>
    </border>
    <border>
      <left/>
      <right style="hair">
        <color rgb="FF7D3B05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thin">
        <color theme="9" tint="-0.499984740745262"/>
      </bottom>
      <diagonal/>
    </border>
    <border>
      <left/>
      <right/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/>
      <top style="thin">
        <color theme="9" tint="-0.499984740745262"/>
      </top>
      <bottom style="hair">
        <color theme="9" tint="-0.499984740745262"/>
      </bottom>
      <diagonal/>
    </border>
    <border>
      <left style="thin">
        <color rgb="FF974706"/>
      </left>
      <right style="thin">
        <color rgb="FF974706"/>
      </right>
      <top/>
      <bottom style="thin">
        <color rgb="FF974706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/>
      <right/>
      <top style="double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double">
        <color rgb="FF7D3B05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thin">
        <color rgb="FF7D3B05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double">
        <color rgb="FF7D3B05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/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double">
        <color rgb="FF7D3B05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/>
      <right style="double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/>
      <top/>
      <bottom style="thin">
        <color rgb="FF7D3B05"/>
      </bottom>
      <diagonal/>
    </border>
    <border>
      <left/>
      <right style="hair">
        <color rgb="FF7D3B05"/>
      </right>
      <top style="double">
        <color rgb="FF7D3B05"/>
      </top>
      <bottom/>
      <diagonal/>
    </border>
    <border>
      <left style="hair">
        <color rgb="FF7D3B05"/>
      </left>
      <right/>
      <top style="hair">
        <color theme="9" tint="-0.499984740745262"/>
      </top>
      <bottom/>
      <diagonal/>
    </border>
    <border>
      <left/>
      <right style="hair">
        <color rgb="FF7D3B05"/>
      </right>
      <top/>
      <bottom/>
      <diagonal/>
    </border>
    <border>
      <left style="thin">
        <color rgb="FF974706"/>
      </left>
      <right style="thin">
        <color rgb="FF974706"/>
      </right>
      <top style="thin">
        <color rgb="FF974706"/>
      </top>
      <bottom/>
      <diagonal/>
    </border>
    <border>
      <left/>
      <right style="thin">
        <color rgb="FF7D3B05"/>
      </right>
      <top style="double">
        <color theme="9" tint="-0.499984740745262"/>
      </top>
      <bottom style="hair">
        <color theme="9" tint="-0.499984740745262"/>
      </bottom>
      <diagonal/>
    </border>
    <border>
      <left style="thin">
        <color rgb="FF974706"/>
      </left>
      <right style="thin">
        <color rgb="FF974706"/>
      </right>
      <top/>
      <bottom/>
      <diagonal/>
    </border>
    <border>
      <left style="thin">
        <color rgb="FF974706"/>
      </left>
      <right style="thin">
        <color rgb="FF974706"/>
      </right>
      <top/>
      <bottom style="double">
        <color rgb="FF974706"/>
      </bottom>
      <diagonal/>
    </border>
    <border>
      <left style="thin">
        <color rgb="FF974706"/>
      </left>
      <right style="thin">
        <color rgb="FF974706"/>
      </right>
      <top style="double">
        <color rgb="FF974706"/>
      </top>
      <bottom style="hair">
        <color rgb="FF974706"/>
      </bottom>
      <diagonal/>
    </border>
    <border>
      <left style="thin">
        <color rgb="FF974706"/>
      </left>
      <right style="thin">
        <color rgb="FF974706"/>
      </right>
      <top style="hair">
        <color rgb="FF974706"/>
      </top>
      <bottom style="hair">
        <color rgb="FF974706"/>
      </bottom>
      <diagonal/>
    </border>
    <border>
      <left style="thin">
        <color rgb="FF974706"/>
      </left>
      <right style="thin">
        <color rgb="FF974706"/>
      </right>
      <top style="thin">
        <color rgb="FF974706"/>
      </top>
      <bottom style="hair">
        <color rgb="FF974706"/>
      </bottom>
      <diagonal/>
    </border>
    <border>
      <left/>
      <right style="double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rgb="FF7D3B05"/>
      </bottom>
      <diagonal/>
    </border>
    <border>
      <left style="thin">
        <color theme="9" tint="-0.499984740745262"/>
      </left>
      <right/>
      <top style="hair">
        <color theme="9" tint="-0.499984740745262"/>
      </top>
      <bottom style="thin">
        <color rgb="FF7D3B05"/>
      </bottom>
      <diagonal/>
    </border>
    <border>
      <left/>
      <right/>
      <top style="hair">
        <color theme="9" tint="-0.499984740745262"/>
      </top>
      <bottom style="thin">
        <color rgb="FF7D3B05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thin">
        <color rgb="FF7D3B05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thin">
        <color rgb="FF7D3B05"/>
      </bottom>
      <diagonal/>
    </border>
    <border>
      <left/>
      <right style="hair">
        <color rgb="FF7D3B05"/>
      </right>
      <top style="hair">
        <color theme="9" tint="-0.499984740745262"/>
      </top>
      <bottom style="thin">
        <color rgb="FF7D3B05"/>
      </bottom>
      <diagonal/>
    </border>
    <border>
      <left style="hair">
        <color rgb="FF7D3B05"/>
      </left>
      <right/>
      <top style="hair">
        <color theme="9" tint="-0.499984740745262"/>
      </top>
      <bottom style="thin">
        <color rgb="FF7D3B05"/>
      </bottom>
      <diagonal/>
    </border>
    <border>
      <left/>
      <right style="thin">
        <color rgb="FF7D3B05"/>
      </right>
      <top style="hair">
        <color theme="9" tint="-0.499984740745262"/>
      </top>
      <bottom style="thin">
        <color rgb="FF7D3B05"/>
      </bottom>
      <diagonal/>
    </border>
    <border>
      <left style="thin">
        <color rgb="FF7D3B05"/>
      </left>
      <right/>
      <top style="hair">
        <color theme="9" tint="-0.499984740745262"/>
      </top>
      <bottom style="thin">
        <color rgb="FF7D3B05"/>
      </bottom>
      <diagonal/>
    </border>
    <border>
      <left/>
      <right style="thin">
        <color theme="9" tint="-0.499984740745262"/>
      </right>
      <top style="hair">
        <color theme="9" tint="-0.499984740745262"/>
      </top>
      <bottom style="thin">
        <color rgb="FF7D3B05"/>
      </bottom>
      <diagonal/>
    </border>
    <border>
      <left/>
      <right style="double">
        <color theme="9" tint="-0.499984740745262"/>
      </right>
      <top style="hair">
        <color theme="9" tint="-0.499984740745262"/>
      </top>
      <bottom style="thin">
        <color rgb="FF7D3B05"/>
      </bottom>
      <diagonal/>
    </border>
    <border>
      <left style="double">
        <color theme="9" tint="-0.499984740745262"/>
      </left>
      <right/>
      <top style="hair">
        <color theme="9" tint="-0.499984740745262"/>
      </top>
      <bottom style="thin">
        <color rgb="FF7D3B05"/>
      </bottom>
      <diagonal/>
    </border>
    <border>
      <left style="thin">
        <color theme="9" tint="-0.499984740745262"/>
      </left>
      <right/>
      <top style="thin">
        <color rgb="FF7D3B05"/>
      </top>
      <bottom style="thin">
        <color theme="9" tint="-0.499984740745262"/>
      </bottom>
      <diagonal/>
    </border>
    <border>
      <left/>
      <right/>
      <top style="thin">
        <color rgb="FF7D3B05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rgb="FF7D3B05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rgb="FF7D3B05"/>
      </top>
      <bottom style="thin">
        <color rgb="FF7D3B05"/>
      </bottom>
      <diagonal/>
    </border>
    <border>
      <left/>
      <right/>
      <top style="thin">
        <color rgb="FF7D3B05"/>
      </top>
      <bottom style="thin">
        <color rgb="FF7D3B05"/>
      </bottom>
      <diagonal/>
    </border>
    <border>
      <left/>
      <right style="thin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rgb="FF7D3B05"/>
      </left>
      <right/>
      <top style="thin">
        <color rgb="FF7D3B05"/>
      </top>
      <bottom style="thin">
        <color rgb="FF7D3B05"/>
      </bottom>
      <diagonal/>
    </border>
    <border>
      <left style="thin">
        <color theme="9" tint="-0.499984740745262"/>
      </left>
      <right style="hair">
        <color theme="9" tint="-0.499984740745262"/>
      </right>
      <top style="thin">
        <color rgb="FF7D3B05"/>
      </top>
      <bottom style="thin">
        <color rgb="FF7D3B05"/>
      </bottom>
      <diagonal/>
    </border>
    <border>
      <left style="hair">
        <color theme="9" tint="-0.499984740745262"/>
      </left>
      <right style="hair">
        <color theme="9" tint="-0.499984740745262"/>
      </right>
      <top style="thin">
        <color rgb="FF7D3B05"/>
      </top>
      <bottom style="thin">
        <color rgb="FF7D3B05"/>
      </bottom>
      <diagonal/>
    </border>
    <border>
      <left style="hair">
        <color theme="9" tint="-0.499984740745262"/>
      </left>
      <right style="double">
        <color theme="9" tint="-0.499984740745262"/>
      </right>
      <top style="thin">
        <color rgb="FF7D3B05"/>
      </top>
      <bottom style="thin">
        <color rgb="FF7D3B05"/>
      </bottom>
      <diagonal/>
    </border>
    <border>
      <left style="double">
        <color theme="9" tint="-0.499984740745262"/>
      </left>
      <right/>
      <top style="thin">
        <color rgb="FF7D3B05"/>
      </top>
      <bottom style="thin">
        <color rgb="FF7D3B05"/>
      </bottom>
      <diagonal/>
    </border>
    <border>
      <left/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974706"/>
      </left>
      <right style="thin">
        <color rgb="FF974706"/>
      </right>
      <top style="thin">
        <color rgb="FF974706"/>
      </top>
      <bottom style="thin">
        <color rgb="FF974706"/>
      </bottom>
      <diagonal/>
    </border>
    <border>
      <left style="thin">
        <color rgb="FF7D3B05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rgb="FF7D3B05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thin">
        <color rgb="FF7D3B05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thin">
        <color rgb="FF7D3B05"/>
      </top>
      <bottom style="hair">
        <color theme="9" tint="-0.499984740745262"/>
      </bottom>
      <diagonal/>
    </border>
    <border>
      <left style="thin">
        <color rgb="FF7D3B05"/>
      </left>
      <right/>
      <top style="thin">
        <color rgb="FF7D3B05"/>
      </top>
      <bottom style="hair">
        <color theme="9" tint="-0.499984740745262"/>
      </bottom>
      <diagonal/>
    </border>
    <border>
      <left/>
      <right/>
      <top style="thin">
        <color rgb="FF7D3B05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thin">
        <color rgb="FF7D3B05"/>
      </top>
      <bottom style="hair">
        <color theme="9" tint="-0.499984740745262"/>
      </bottom>
      <diagonal/>
    </border>
    <border>
      <left style="hair">
        <color rgb="FF7D3B05"/>
      </left>
      <right/>
      <top style="thin">
        <color rgb="FF7D3B05"/>
      </top>
      <bottom style="hair">
        <color theme="9" tint="-0.499984740745262"/>
      </bottom>
      <diagonal/>
    </border>
    <border>
      <left/>
      <right style="thin">
        <color rgb="FF7D3B05"/>
      </right>
      <top style="thin">
        <color rgb="FF7D3B05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thin">
        <color rgb="FF7D3B05"/>
      </top>
      <bottom style="hair">
        <color theme="9" tint="-0.499984740745262"/>
      </bottom>
      <diagonal/>
    </border>
    <border>
      <left/>
      <right style="hair">
        <color rgb="FF7D3B05"/>
      </right>
      <top style="thin">
        <color rgb="FF7D3B05"/>
      </top>
      <bottom style="hair">
        <color theme="9" tint="-0.499984740745262"/>
      </bottom>
      <diagonal/>
    </border>
    <border>
      <left style="double">
        <color theme="9" tint="-0.499984740745262"/>
      </left>
      <right/>
      <top style="thin">
        <color rgb="FF7D3B05"/>
      </top>
      <bottom style="hair">
        <color theme="9" tint="-0.499984740745262"/>
      </bottom>
      <diagonal/>
    </border>
    <border>
      <left/>
      <right style="double">
        <color theme="9" tint="-0.499984740745262"/>
      </right>
      <top style="thin">
        <color rgb="FF7D3B05"/>
      </top>
      <bottom style="hair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theme="9" tint="-0.499984740745262"/>
      </right>
      <top/>
      <bottom/>
      <diagonal style="thin">
        <color theme="9" tint="-0.499984740745262"/>
      </diagonal>
    </border>
    <border>
      <left style="medium">
        <color rgb="FF974706"/>
      </left>
      <right/>
      <top style="medium">
        <color rgb="FF974706"/>
      </top>
      <bottom style="thin">
        <color rgb="FF974706"/>
      </bottom>
      <diagonal/>
    </border>
    <border>
      <left/>
      <right/>
      <top style="medium">
        <color rgb="FF974706"/>
      </top>
      <bottom style="thin">
        <color rgb="FF974706"/>
      </bottom>
      <diagonal/>
    </border>
    <border>
      <left/>
      <right style="medium">
        <color rgb="FF974706"/>
      </right>
      <top style="medium">
        <color rgb="FF974706"/>
      </top>
      <bottom style="thin">
        <color rgb="FF974706"/>
      </bottom>
      <diagonal/>
    </border>
    <border>
      <left/>
      <right style="medium">
        <color rgb="FF974706"/>
      </right>
      <top/>
      <bottom/>
      <diagonal/>
    </border>
    <border diagonalDown="1">
      <left style="medium">
        <color rgb="FF974706"/>
      </left>
      <right/>
      <top/>
      <bottom/>
      <diagonal style="thin">
        <color theme="9" tint="-0.499984740745262"/>
      </diagonal>
    </border>
    <border>
      <left/>
      <right/>
      <top style="thin">
        <color rgb="FF974706"/>
      </top>
      <bottom style="thin">
        <color theme="9" tint="-0.499984740745262"/>
      </bottom>
      <diagonal/>
    </border>
    <border>
      <left/>
      <right style="medium">
        <color rgb="FF974706"/>
      </right>
      <top style="thin">
        <color rgb="FF974706"/>
      </top>
      <bottom/>
      <diagonal/>
    </border>
    <border>
      <left style="medium">
        <color rgb="FF974706"/>
      </left>
      <right/>
      <top style="thin">
        <color rgb="FF974706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thin">
        <color rgb="FF974706"/>
      </left>
      <right/>
      <top/>
      <bottom/>
      <diagonal/>
    </border>
    <border>
      <left style="medium">
        <color rgb="FF974706"/>
      </left>
      <right/>
      <top/>
      <bottom/>
      <diagonal/>
    </border>
    <border>
      <left style="thin">
        <color rgb="FF974706"/>
      </left>
      <right/>
      <top/>
      <bottom style="double">
        <color rgb="FF974706"/>
      </bottom>
      <diagonal/>
    </border>
    <border>
      <left/>
      <right/>
      <top/>
      <bottom style="double">
        <color rgb="FF974706"/>
      </bottom>
      <diagonal/>
    </border>
    <border>
      <left/>
      <right style="medium">
        <color rgb="FF974706"/>
      </right>
      <top/>
      <bottom style="double">
        <color rgb="FF974706"/>
      </bottom>
      <diagonal/>
    </border>
    <border>
      <left style="medium">
        <color rgb="FF974706"/>
      </left>
      <right/>
      <top/>
      <bottom style="medium">
        <color rgb="FF974706"/>
      </bottom>
      <diagonal/>
    </border>
    <border>
      <left/>
      <right/>
      <top/>
      <bottom style="medium">
        <color rgb="FF974706"/>
      </bottom>
      <diagonal/>
    </border>
    <border>
      <left/>
      <right style="medium">
        <color rgb="FF974706"/>
      </right>
      <top/>
      <bottom style="medium">
        <color rgb="FF974706"/>
      </bottom>
      <diagonal/>
    </border>
    <border>
      <left style="thin">
        <color rgb="FF974706"/>
      </left>
      <right/>
      <top style="double">
        <color rgb="FF974706"/>
      </top>
      <bottom/>
      <diagonal/>
    </border>
    <border>
      <left/>
      <right/>
      <top style="double">
        <color rgb="FF974706"/>
      </top>
      <bottom/>
      <diagonal/>
    </border>
    <border>
      <left style="thin">
        <color rgb="FF7D3B05"/>
      </left>
      <right/>
      <top/>
      <bottom style="medium">
        <color rgb="FF974706"/>
      </bottom>
      <diagonal/>
    </border>
    <border>
      <left style="thin">
        <color theme="9" tint="-0.499984740745262"/>
      </left>
      <right/>
      <top/>
      <bottom style="medium">
        <color rgb="FF974706"/>
      </bottom>
      <diagonal/>
    </border>
    <border>
      <left/>
      <right style="thin">
        <color theme="9" tint="-0.499984740745262"/>
      </right>
      <top/>
      <bottom style="medium">
        <color rgb="FF974706"/>
      </bottom>
      <diagonal/>
    </border>
    <border>
      <left/>
      <right style="medium">
        <color theme="9" tint="-0.499984740745262"/>
      </right>
      <top/>
      <bottom style="medium">
        <color rgb="FF974706"/>
      </bottom>
      <diagonal/>
    </border>
    <border>
      <left style="hair">
        <color rgb="FF7D3B05"/>
      </left>
      <right/>
      <top/>
      <bottom style="medium">
        <color rgb="FF974706"/>
      </bottom>
      <diagonal/>
    </border>
    <border>
      <left style="thin">
        <color rgb="FF974706"/>
      </left>
      <right/>
      <top/>
      <bottom style="medium">
        <color rgb="FF974706"/>
      </bottom>
      <diagonal/>
    </border>
    <border>
      <left/>
      <right/>
      <top style="medium">
        <color rgb="FF974706"/>
      </top>
      <bottom/>
      <diagonal/>
    </border>
    <border diagonalDown="1">
      <left style="medium">
        <color rgb="FF974706"/>
      </left>
      <right/>
      <top/>
      <bottom style="double">
        <color rgb="FF974706"/>
      </bottom>
      <diagonal style="thin">
        <color theme="9" tint="-0.499984740745262"/>
      </diagonal>
    </border>
    <border diagonalDown="1">
      <left/>
      <right/>
      <top/>
      <bottom style="double">
        <color rgb="FF974706"/>
      </bottom>
      <diagonal style="thin">
        <color theme="9" tint="-0.499984740745262"/>
      </diagonal>
    </border>
    <border diagonalDown="1">
      <left/>
      <right style="thin">
        <color theme="9" tint="-0.499984740745262"/>
      </right>
      <top/>
      <bottom style="double">
        <color rgb="FF974706"/>
      </bottom>
      <diagonal style="thin">
        <color theme="9" tint="-0.499984740745262"/>
      </diagonal>
    </border>
    <border>
      <left style="thin">
        <color theme="9" tint="-0.499984740745262"/>
      </left>
      <right/>
      <top/>
      <bottom style="double">
        <color rgb="FF974706"/>
      </bottom>
      <diagonal/>
    </border>
    <border>
      <left/>
      <right style="thin">
        <color theme="9" tint="-0.499984740745262"/>
      </right>
      <top/>
      <bottom style="double">
        <color rgb="FF974706"/>
      </bottom>
      <diagonal/>
    </border>
    <border>
      <left/>
      <right style="medium">
        <color theme="9" tint="-0.499984740745262"/>
      </right>
      <top/>
      <bottom style="double">
        <color rgb="FF974706"/>
      </bottom>
      <diagonal/>
    </border>
    <border>
      <left style="medium">
        <color theme="9" tint="-0.499984740745262"/>
      </left>
      <right/>
      <top/>
      <bottom style="double">
        <color rgb="FF974706"/>
      </bottom>
      <diagonal/>
    </border>
    <border>
      <left style="hair">
        <color theme="9" tint="-0.499984740745262"/>
      </left>
      <right/>
      <top/>
      <bottom style="double">
        <color rgb="FF974706"/>
      </bottom>
      <diagonal/>
    </border>
    <border>
      <left/>
      <right style="hair">
        <color theme="9" tint="-0.499984740745262"/>
      </right>
      <top/>
      <bottom style="double">
        <color rgb="FF974706"/>
      </bottom>
      <diagonal/>
    </border>
    <border>
      <left/>
      <right/>
      <top style="thin">
        <color rgb="FF974706"/>
      </top>
      <bottom style="thin">
        <color rgb="FF974706"/>
      </bottom>
      <diagonal/>
    </border>
    <border>
      <left style="thin">
        <color theme="9" tint="-0.499984740745262"/>
      </left>
      <right/>
      <top style="thin">
        <color rgb="FF974706"/>
      </top>
      <bottom style="thin">
        <color theme="9" tint="-0.499984740745262"/>
      </bottom>
      <diagonal/>
    </border>
    <border>
      <left style="medium">
        <color rgb="FF974706"/>
      </left>
      <right/>
      <top style="thin">
        <color rgb="FF974706"/>
      </top>
      <bottom style="thin">
        <color rgb="FF974706"/>
      </bottom>
      <diagonal/>
    </border>
    <border>
      <left style="dotted">
        <color rgb="FF974706"/>
      </left>
      <right/>
      <top/>
      <bottom style="medium">
        <color rgb="FF974706"/>
      </bottom>
      <diagonal/>
    </border>
    <border>
      <left/>
      <right style="hair">
        <color rgb="FF974706"/>
      </right>
      <top style="double">
        <color rgb="FF974706"/>
      </top>
      <bottom/>
      <diagonal/>
    </border>
    <border>
      <left/>
      <right style="hair">
        <color rgb="FF974706"/>
      </right>
      <top/>
      <bottom style="medium">
        <color rgb="FF97470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3">
    <xf numFmtId="0" fontId="0" fillId="0" borderId="0" xfId="0">
      <alignment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9" fillId="0" borderId="0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10" fillId="0" borderId="7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14" fillId="0" borderId="0" xfId="0" applyNumberFormat="1" applyFont="1" applyBorder="1">
      <alignment vertical="center"/>
    </xf>
    <xf numFmtId="49" fontId="14" fillId="0" borderId="0" xfId="0" applyNumberFormat="1" applyFont="1" applyBorder="1" applyAlignment="1"/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vertical="center"/>
    </xf>
    <xf numFmtId="49" fontId="14" fillId="0" borderId="5" xfId="0" applyNumberFormat="1" applyFont="1" applyBorder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11" fillId="0" borderId="0" xfId="0" applyNumberFormat="1" applyFont="1" applyBorder="1">
      <alignment vertical="center"/>
    </xf>
    <xf numFmtId="49" fontId="12" fillId="0" borderId="1" xfId="0" applyNumberFormat="1" applyFont="1" applyBorder="1" applyAlignment="1">
      <alignment vertical="center"/>
    </xf>
    <xf numFmtId="49" fontId="5" fillId="0" borderId="3" xfId="0" applyNumberFormat="1" applyFont="1" applyBorder="1">
      <alignment vertical="center"/>
    </xf>
    <xf numFmtId="49" fontId="12" fillId="0" borderId="2" xfId="0" applyNumberFormat="1" applyFont="1" applyBorder="1" applyAlignment="1">
      <alignment vertical="center"/>
    </xf>
    <xf numFmtId="49" fontId="5" fillId="0" borderId="1" xfId="0" applyNumberFormat="1" applyFont="1" applyBorder="1">
      <alignment vertical="center"/>
    </xf>
    <xf numFmtId="49" fontId="12" fillId="0" borderId="3" xfId="0" applyNumberFormat="1" applyFont="1" applyBorder="1" applyAlignment="1">
      <alignment horizontal="right" vertical="center"/>
    </xf>
    <xf numFmtId="49" fontId="5" fillId="0" borderId="6" xfId="0" applyNumberFormat="1" applyFont="1" applyBorder="1">
      <alignment vertical="center"/>
    </xf>
    <xf numFmtId="49" fontId="20" fillId="0" borderId="0" xfId="0" applyNumberFormat="1" applyFont="1" applyBorder="1" applyAlignment="1">
      <alignment vertical="center" shrinkToFit="1"/>
    </xf>
    <xf numFmtId="49" fontId="12" fillId="0" borderId="3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12" fillId="0" borderId="2" xfId="0" applyNumberFormat="1" applyFont="1" applyBorder="1">
      <alignment vertical="center"/>
    </xf>
    <xf numFmtId="49" fontId="10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0" fontId="5" fillId="0" borderId="69" xfId="0" applyNumberFormat="1" applyFont="1" applyBorder="1">
      <alignment vertical="center"/>
    </xf>
    <xf numFmtId="0" fontId="5" fillId="0" borderId="0" xfId="0" applyNumberFormat="1" applyFont="1" applyBorder="1">
      <alignment vertical="center"/>
    </xf>
    <xf numFmtId="0" fontId="5" fillId="0" borderId="69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3" borderId="94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23" fillId="3" borderId="98" xfId="0" applyNumberFormat="1" applyFont="1" applyFill="1" applyBorder="1" applyAlignment="1">
      <alignment horizontal="center" vertical="center"/>
    </xf>
    <xf numFmtId="0" fontId="23" fillId="3" borderId="99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3" borderId="10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49" fontId="15" fillId="0" borderId="102" xfId="0" applyNumberFormat="1" applyFont="1" applyBorder="1" applyAlignment="1">
      <alignment horizontal="right"/>
    </xf>
    <xf numFmtId="49" fontId="14" fillId="0" borderId="5" xfId="0" applyNumberFormat="1" applyFont="1" applyBorder="1" applyAlignment="1">
      <alignment horizontal="left" vertical="center"/>
    </xf>
    <xf numFmtId="49" fontId="15" fillId="0" borderId="90" xfId="0" applyNumberFormat="1" applyFont="1" applyBorder="1" applyAlignment="1"/>
    <xf numFmtId="49" fontId="15" fillId="0" borderId="0" xfId="0" applyNumberFormat="1" applyFont="1" applyFill="1" applyBorder="1" applyAlignment="1">
      <alignment vertical="center"/>
    </xf>
    <xf numFmtId="49" fontId="15" fillId="0" borderId="102" xfId="0" applyNumberFormat="1" applyFont="1" applyBorder="1" applyAlignment="1"/>
    <xf numFmtId="0" fontId="23" fillId="3" borderId="127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141" xfId="0" quotePrefix="1" applyFill="1" applyBorder="1" applyAlignment="1">
      <alignment horizontal="center" vertical="center"/>
    </xf>
    <xf numFmtId="0" fontId="0" fillId="3" borderId="141" xfId="0" applyFill="1" applyBorder="1" applyAlignment="1">
      <alignment horizontal="center" vertical="center" wrapText="1"/>
    </xf>
    <xf numFmtId="0" fontId="24" fillId="0" borderId="0" xfId="0" applyFont="1">
      <alignment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/>
    <xf numFmtId="49" fontId="14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49" fontId="17" fillId="0" borderId="0" xfId="0" applyNumberFormat="1" applyFont="1" applyAlignment="1">
      <alignment horizontal="left" vertical="center" wrapText="1"/>
    </xf>
    <xf numFmtId="49" fontId="14" fillId="3" borderId="147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14" fillId="3" borderId="0" xfId="0" applyNumberFormat="1" applyFont="1" applyFill="1" applyBorder="1">
      <alignment vertical="center"/>
    </xf>
    <xf numFmtId="49" fontId="15" fillId="3" borderId="0" xfId="0" applyNumberFormat="1" applyFont="1" applyFill="1" applyBorder="1">
      <alignment vertical="center"/>
    </xf>
    <xf numFmtId="49" fontId="15" fillId="3" borderId="183" xfId="0" applyNumberFormat="1" applyFont="1" applyFill="1" applyBorder="1">
      <alignment vertical="center"/>
    </xf>
    <xf numFmtId="49" fontId="14" fillId="3" borderId="162" xfId="0" applyNumberFormat="1" applyFont="1" applyFill="1" applyBorder="1" applyAlignment="1">
      <alignment vertical="center"/>
    </xf>
    <xf numFmtId="49" fontId="29" fillId="0" borderId="0" xfId="0" applyNumberFormat="1" applyFont="1" applyAlignment="1"/>
    <xf numFmtId="0" fontId="0" fillId="0" borderId="0" xfId="0">
      <alignment vertical="center"/>
    </xf>
    <xf numFmtId="49" fontId="25" fillId="0" borderId="0" xfId="0" applyNumberFormat="1" applyFont="1" applyBorder="1" applyAlignment="1">
      <alignment vertical="center" shrinkToFit="1"/>
    </xf>
    <xf numFmtId="0" fontId="25" fillId="0" borderId="0" xfId="0" applyNumberFormat="1" applyFont="1" applyBorder="1" applyAlignment="1">
      <alignment vertical="center" shrinkToFit="1"/>
    </xf>
    <xf numFmtId="0" fontId="0" fillId="0" borderId="141" xfId="0" applyBorder="1" applyProtection="1">
      <alignment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177" fontId="0" fillId="0" borderId="141" xfId="0" applyNumberFormat="1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vertical="center"/>
      <protection locked="0"/>
    </xf>
    <xf numFmtId="0" fontId="0" fillId="3" borderId="141" xfId="0" applyFill="1" applyBorder="1">
      <alignment vertical="center"/>
    </xf>
    <xf numFmtId="0" fontId="0" fillId="3" borderId="141" xfId="0" applyFill="1" applyBorder="1" applyAlignment="1">
      <alignment vertical="top" wrapText="1"/>
    </xf>
    <xf numFmtId="0" fontId="0" fillId="0" borderId="0" xfId="0" applyFill="1" applyBorder="1">
      <alignment vertical="center"/>
    </xf>
    <xf numFmtId="0" fontId="34" fillId="0" borderId="0" xfId="0" applyFont="1">
      <alignment vertical="center"/>
    </xf>
    <xf numFmtId="0" fontId="15" fillId="3" borderId="0" xfId="0" applyNumberFormat="1" applyFont="1" applyFill="1" applyBorder="1" applyAlignment="1">
      <alignment vertical="center" shrinkToFit="1"/>
    </xf>
    <xf numFmtId="0" fontId="15" fillId="3" borderId="183" xfId="0" applyNumberFormat="1" applyFont="1" applyFill="1" applyBorder="1" applyAlignment="1">
      <alignment vertical="center" shrinkToFit="1"/>
    </xf>
    <xf numFmtId="0" fontId="14" fillId="3" borderId="162" xfId="0" applyNumberFormat="1" applyFont="1" applyFill="1" applyBorder="1" applyAlignment="1">
      <alignment vertical="center" shrinkToFit="1"/>
    </xf>
    <xf numFmtId="0" fontId="14" fillId="3" borderId="0" xfId="0" applyNumberFormat="1" applyFont="1" applyFill="1" applyBorder="1" applyAlignment="1">
      <alignment vertical="center" shrinkToFit="1"/>
    </xf>
    <xf numFmtId="0" fontId="14" fillId="3" borderId="147" xfId="0" applyNumberFormat="1" applyFont="1" applyFill="1" applyBorder="1" applyAlignment="1">
      <alignment vertical="center" shrinkToFit="1"/>
    </xf>
    <xf numFmtId="0" fontId="0" fillId="3" borderId="186" xfId="0" applyFont="1" applyFill="1" applyBorder="1" applyAlignment="1">
      <alignment horizontal="left" vertical="center"/>
    </xf>
    <xf numFmtId="0" fontId="0" fillId="3" borderId="141" xfId="0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141" xfId="0" applyBorder="1" applyAlignment="1" applyProtection="1">
      <alignment vertical="center" wrapText="1"/>
      <protection locked="0"/>
    </xf>
    <xf numFmtId="0" fontId="14" fillId="0" borderId="0" xfId="0" applyNumberFormat="1" applyFont="1" applyBorder="1">
      <alignment vertical="center"/>
    </xf>
    <xf numFmtId="0" fontId="0" fillId="4" borderId="141" xfId="0" applyFill="1" applyBorder="1" applyProtection="1">
      <alignment vertical="center"/>
    </xf>
    <xf numFmtId="0" fontId="0" fillId="3" borderId="185" xfId="0" applyFill="1" applyBorder="1" applyAlignment="1">
      <alignment horizontal="center" vertical="center" wrapText="1"/>
    </xf>
    <xf numFmtId="0" fontId="0" fillId="3" borderId="142" xfId="0" applyFill="1" applyBorder="1" applyAlignment="1">
      <alignment horizontal="center" vertical="center" wrapText="1"/>
    </xf>
    <xf numFmtId="0" fontId="0" fillId="3" borderId="141" xfId="0" applyFill="1" applyBorder="1" applyAlignment="1">
      <alignment horizontal="center" vertical="center" wrapText="1"/>
    </xf>
    <xf numFmtId="0" fontId="0" fillId="3" borderId="141" xfId="0" quotePrefix="1" applyFill="1" applyBorder="1" applyAlignment="1">
      <alignment horizontal="center" vertical="center"/>
    </xf>
    <xf numFmtId="0" fontId="0" fillId="3" borderId="142" xfId="0" quotePrefix="1" applyFill="1" applyBorder="1" applyAlignment="1">
      <alignment horizontal="center" vertical="center" wrapText="1"/>
    </xf>
    <xf numFmtId="0" fontId="25" fillId="3" borderId="142" xfId="0" applyFont="1" applyFill="1" applyBorder="1" applyAlignment="1">
      <alignment horizontal="center" vertical="center" wrapText="1"/>
    </xf>
    <xf numFmtId="0" fontId="25" fillId="3" borderId="141" xfId="0" applyFont="1" applyFill="1" applyBorder="1" applyAlignment="1">
      <alignment horizontal="center" vertical="center" wrapText="1"/>
    </xf>
    <xf numFmtId="0" fontId="0" fillId="3" borderId="186" xfId="0" applyFill="1" applyBorder="1" applyAlignment="1">
      <alignment horizontal="center" vertical="center"/>
    </xf>
    <xf numFmtId="0" fontId="0" fillId="3" borderId="188" xfId="0" applyFill="1" applyBorder="1" applyAlignment="1">
      <alignment horizontal="center" vertical="center"/>
    </xf>
    <xf numFmtId="0" fontId="0" fillId="3" borderId="187" xfId="0" applyFill="1" applyBorder="1" applyAlignment="1">
      <alignment horizontal="center" vertical="center"/>
    </xf>
    <xf numFmtId="49" fontId="16" fillId="3" borderId="144" xfId="0" applyNumberFormat="1" applyFont="1" applyFill="1" applyBorder="1" applyAlignment="1">
      <alignment horizontal="center" vertical="center"/>
    </xf>
    <xf numFmtId="49" fontId="16" fillId="3" borderId="145" xfId="0" applyNumberFormat="1" applyFont="1" applyFill="1" applyBorder="1" applyAlignment="1">
      <alignment horizontal="center" vertical="center"/>
    </xf>
    <xf numFmtId="49" fontId="16" fillId="3" borderId="146" xfId="0" applyNumberFormat="1" applyFont="1" applyFill="1" applyBorder="1" applyAlignment="1">
      <alignment horizontal="center" vertical="center"/>
    </xf>
    <xf numFmtId="49" fontId="27" fillId="3" borderId="144" xfId="0" applyNumberFormat="1" applyFont="1" applyFill="1" applyBorder="1" applyAlignment="1">
      <alignment horizontal="center" vertical="center"/>
    </xf>
    <xf numFmtId="49" fontId="27" fillId="3" borderId="145" xfId="0" applyNumberFormat="1" applyFont="1" applyFill="1" applyBorder="1" applyAlignment="1">
      <alignment horizontal="center" vertical="center"/>
    </xf>
    <xf numFmtId="49" fontId="27" fillId="3" borderId="146" xfId="0" applyNumberFormat="1" applyFont="1" applyFill="1" applyBorder="1" applyAlignment="1">
      <alignment horizontal="center" vertical="center"/>
    </xf>
    <xf numFmtId="49" fontId="14" fillId="0" borderId="148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49" fontId="14" fillId="0" borderId="143" xfId="0" applyNumberFormat="1" applyFont="1" applyBorder="1" applyAlignment="1">
      <alignment horizontal="center" vertical="center"/>
    </xf>
    <xf numFmtId="49" fontId="14" fillId="0" borderId="170" xfId="0" applyNumberFormat="1" applyFont="1" applyBorder="1" applyAlignment="1">
      <alignment horizontal="center" vertical="center"/>
    </xf>
    <xf numFmtId="49" fontId="14" fillId="0" borderId="171" xfId="0" applyNumberFormat="1" applyFont="1" applyBorder="1" applyAlignment="1">
      <alignment horizontal="center" vertical="center"/>
    </xf>
    <xf numFmtId="49" fontId="14" fillId="0" borderId="172" xfId="0" applyNumberFormat="1" applyFont="1" applyBorder="1" applyAlignment="1">
      <alignment horizontal="center" vertical="center"/>
    </xf>
    <xf numFmtId="49" fontId="14" fillId="0" borderId="180" xfId="0" applyNumberFormat="1" applyFont="1" applyBorder="1" applyAlignment="1">
      <alignment horizontal="center" vertical="center"/>
    </xf>
    <xf numFmtId="49" fontId="14" fillId="0" borderId="149" xfId="0" applyNumberFormat="1" applyFont="1" applyBorder="1" applyAlignment="1">
      <alignment horizontal="center" vertical="center"/>
    </xf>
    <xf numFmtId="49" fontId="14" fillId="0" borderId="181" xfId="0" applyNumberFormat="1" applyFont="1" applyBorder="1" applyAlignment="1">
      <alignment horizontal="center" vertical="center"/>
    </xf>
    <xf numFmtId="49" fontId="14" fillId="0" borderId="179" xfId="0" applyNumberFormat="1" applyFont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 wrapText="1"/>
    </xf>
    <xf numFmtId="49" fontId="15" fillId="0" borderId="48" xfId="0" applyNumberFormat="1" applyFont="1" applyBorder="1" applyAlignment="1">
      <alignment horizontal="center" vertical="center" wrapText="1"/>
    </xf>
    <xf numFmtId="49" fontId="15" fillId="0" borderId="150" xfId="0" applyNumberFormat="1" applyFont="1" applyBorder="1" applyAlignment="1">
      <alignment horizontal="center" vertical="center" wrapText="1"/>
    </xf>
    <xf numFmtId="49" fontId="15" fillId="0" borderId="153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147" xfId="0" applyNumberFormat="1" applyFont="1" applyBorder="1" applyAlignment="1">
      <alignment horizontal="center" vertical="center" wrapText="1"/>
    </xf>
    <xf numFmtId="49" fontId="15" fillId="0" borderId="155" xfId="0" applyNumberFormat="1" applyFont="1" applyBorder="1" applyAlignment="1">
      <alignment horizontal="center" vertical="center" wrapText="1"/>
    </xf>
    <xf numFmtId="49" fontId="15" fillId="0" borderId="156" xfId="0" applyNumberFormat="1" applyFont="1" applyBorder="1" applyAlignment="1">
      <alignment horizontal="center" vertical="center" wrapText="1"/>
    </xf>
    <xf numFmtId="49" fontId="15" fillId="0" borderId="157" xfId="0" applyNumberFormat="1" applyFont="1" applyBorder="1" applyAlignment="1">
      <alignment horizontal="center" vertical="center" wrapText="1"/>
    </xf>
    <xf numFmtId="0" fontId="36" fillId="0" borderId="151" xfId="0" applyNumberFormat="1" applyFont="1" applyBorder="1" applyAlignment="1">
      <alignment horizontal="center" vertical="center" shrinkToFit="1"/>
    </xf>
    <xf numFmtId="0" fontId="36" fillId="0" borderId="48" xfId="0" applyNumberFormat="1" applyFont="1" applyBorder="1" applyAlignment="1">
      <alignment horizontal="center" vertical="center" shrinkToFit="1"/>
    </xf>
    <xf numFmtId="0" fontId="36" fillId="0" borderId="150" xfId="0" applyNumberFormat="1" applyFont="1" applyBorder="1" applyAlignment="1">
      <alignment horizontal="center" vertical="center" shrinkToFit="1"/>
    </xf>
    <xf numFmtId="0" fontId="36" fillId="0" borderId="154" xfId="0" applyNumberFormat="1" applyFont="1" applyBorder="1" applyAlignment="1">
      <alignment horizontal="center" vertical="center" shrinkToFit="1"/>
    </xf>
    <xf numFmtId="0" fontId="36" fillId="0" borderId="0" xfId="0" applyNumberFormat="1" applyFont="1" applyBorder="1" applyAlignment="1">
      <alignment horizontal="center" vertical="center" shrinkToFit="1"/>
    </xf>
    <xf numFmtId="0" fontId="36" fillId="0" borderId="147" xfId="0" applyNumberFormat="1" applyFont="1" applyBorder="1" applyAlignment="1">
      <alignment horizontal="center" vertical="center" shrinkToFit="1"/>
    </xf>
    <xf numFmtId="0" fontId="36" fillId="0" borderId="158" xfId="0" applyNumberFormat="1" applyFont="1" applyBorder="1" applyAlignment="1">
      <alignment horizontal="center" vertical="center" shrinkToFit="1"/>
    </xf>
    <xf numFmtId="0" fontId="36" fillId="0" borderId="159" xfId="0" applyNumberFormat="1" applyFont="1" applyBorder="1" applyAlignment="1">
      <alignment horizontal="center" vertical="center" shrinkToFit="1"/>
    </xf>
    <xf numFmtId="0" fontId="36" fillId="0" borderId="160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/>
    </xf>
    <xf numFmtId="49" fontId="15" fillId="0" borderId="156" xfId="0" applyNumberFormat="1" applyFont="1" applyBorder="1" applyAlignment="1">
      <alignment horizontal="center" vertical="center"/>
    </xf>
    <xf numFmtId="49" fontId="15" fillId="0" borderId="174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173" xfId="0" applyNumberFormat="1" applyFont="1" applyBorder="1" applyAlignment="1">
      <alignment horizontal="center" vertical="center" wrapText="1"/>
    </xf>
    <xf numFmtId="49" fontId="15" fillId="0" borderId="174" xfId="0" applyNumberFormat="1" applyFont="1" applyBorder="1" applyAlignment="1">
      <alignment horizontal="center" vertical="center" wrapText="1"/>
    </xf>
    <xf numFmtId="49" fontId="15" fillId="0" borderId="57" xfId="0" applyNumberFormat="1" applyFont="1" applyBorder="1" applyAlignment="1">
      <alignment horizontal="center" vertical="center" wrapText="1"/>
    </xf>
    <xf numFmtId="49" fontId="15" fillId="0" borderId="175" xfId="0" applyNumberFormat="1" applyFont="1" applyBorder="1" applyAlignment="1">
      <alignment horizontal="center" vertical="center" wrapText="1"/>
    </xf>
    <xf numFmtId="49" fontId="15" fillId="0" borderId="152" xfId="0" applyNumberFormat="1" applyFont="1" applyBorder="1" applyAlignment="1">
      <alignment horizontal="center" vertical="center" wrapText="1"/>
    </xf>
    <xf numFmtId="49" fontId="15" fillId="0" borderId="176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77" xfId="0" applyNumberFormat="1" applyFont="1" applyBorder="1" applyAlignment="1">
      <alignment horizontal="center" vertical="center" wrapText="1"/>
    </xf>
    <xf numFmtId="49" fontId="15" fillId="0" borderId="178" xfId="0" applyNumberFormat="1" applyFont="1" applyBorder="1" applyAlignment="1">
      <alignment horizontal="center" vertical="center" wrapText="1"/>
    </xf>
    <xf numFmtId="49" fontId="19" fillId="3" borderId="154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Border="1" applyAlignment="1">
      <alignment horizontal="center" vertical="center" wrapText="1"/>
    </xf>
    <xf numFmtId="49" fontId="19" fillId="3" borderId="158" xfId="0" applyNumberFormat="1" applyFont="1" applyFill="1" applyBorder="1" applyAlignment="1">
      <alignment horizontal="center" vertical="center" wrapText="1"/>
    </xf>
    <xf numFmtId="49" fontId="19" fillId="3" borderId="159" xfId="0" applyNumberFormat="1" applyFont="1" applyFill="1" applyBorder="1" applyAlignment="1">
      <alignment horizontal="center" vertical="center" wrapText="1"/>
    </xf>
    <xf numFmtId="49" fontId="19" fillId="3" borderId="44" xfId="0" applyNumberFormat="1" applyFont="1" applyFill="1" applyBorder="1" applyAlignment="1">
      <alignment horizontal="center" vertical="center" wrapText="1"/>
    </xf>
    <xf numFmtId="49" fontId="19" fillId="3" borderId="163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49" fontId="19" fillId="3" borderId="164" xfId="0" applyNumberFormat="1" applyFont="1" applyFill="1" applyBorder="1" applyAlignment="1">
      <alignment horizontal="center" vertical="center" wrapText="1"/>
    </xf>
    <xf numFmtId="49" fontId="19" fillId="3" borderId="165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15" fillId="3" borderId="164" xfId="0" applyNumberFormat="1" applyFont="1" applyFill="1" applyBorder="1" applyAlignment="1">
      <alignment horizontal="center" vertical="center"/>
    </xf>
    <xf numFmtId="49" fontId="15" fillId="3" borderId="159" xfId="0" applyNumberFormat="1" applyFont="1" applyFill="1" applyBorder="1" applyAlignment="1">
      <alignment horizontal="center" vertical="center"/>
    </xf>
    <xf numFmtId="49" fontId="15" fillId="3" borderId="165" xfId="0" applyNumberFormat="1" applyFont="1" applyFill="1" applyBorder="1" applyAlignment="1">
      <alignment horizontal="center" vertical="center"/>
    </xf>
    <xf numFmtId="49" fontId="28" fillId="3" borderId="0" xfId="0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>
      <alignment horizontal="center"/>
    </xf>
    <xf numFmtId="49" fontId="28" fillId="3" borderId="159" xfId="0" applyNumberFormat="1" applyFont="1" applyFill="1" applyBorder="1" applyAlignment="1">
      <alignment horizontal="center"/>
    </xf>
    <xf numFmtId="49" fontId="28" fillId="3" borderId="166" xfId="0" applyNumberFormat="1" applyFont="1" applyFill="1" applyBorder="1" applyAlignment="1">
      <alignment horizontal="center"/>
    </xf>
    <xf numFmtId="49" fontId="15" fillId="3" borderId="45" xfId="0" applyNumberFormat="1" applyFont="1" applyFill="1" applyBorder="1" applyAlignment="1">
      <alignment horizontal="center" vertical="center"/>
    </xf>
    <xf numFmtId="49" fontId="15" fillId="3" borderId="167" xfId="0" applyNumberFormat="1" applyFont="1" applyFill="1" applyBorder="1" applyAlignment="1">
      <alignment horizontal="center" vertical="center"/>
    </xf>
    <xf numFmtId="49" fontId="15" fillId="3" borderId="162" xfId="0" applyNumberFormat="1" applyFont="1" applyFill="1" applyBorder="1" applyAlignment="1">
      <alignment horizontal="center" vertical="center"/>
    </xf>
    <xf numFmtId="49" fontId="15" fillId="3" borderId="182" xfId="0" applyNumberFormat="1" applyFont="1" applyFill="1" applyBorder="1" applyAlignment="1">
      <alignment horizontal="center" vertical="center"/>
    </xf>
    <xf numFmtId="49" fontId="14" fillId="3" borderId="161" xfId="0" applyNumberFormat="1" applyFont="1" applyFill="1" applyBorder="1" applyAlignment="1">
      <alignment horizontal="center" vertical="center"/>
    </xf>
    <xf numFmtId="49" fontId="14" fillId="3" borderId="162" xfId="0" applyNumberFormat="1" applyFont="1" applyFill="1" applyBorder="1" applyAlignment="1">
      <alignment horizontal="center" vertical="center"/>
    </xf>
    <xf numFmtId="49" fontId="14" fillId="3" borderId="168" xfId="0" applyNumberFormat="1" applyFont="1" applyFill="1" applyBorder="1" applyAlignment="1">
      <alignment horizontal="center" vertical="center"/>
    </xf>
    <xf numFmtId="49" fontId="14" fillId="3" borderId="159" xfId="0" applyNumberFormat="1" applyFont="1" applyFill="1" applyBorder="1" applyAlignment="1">
      <alignment horizontal="center" vertical="center"/>
    </xf>
    <xf numFmtId="49" fontId="29" fillId="0" borderId="169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49" fontId="15" fillId="3" borderId="159" xfId="0" applyNumberFormat="1" applyFont="1" applyFill="1" applyBorder="1" applyAlignment="1">
      <alignment horizontal="right" vertical="center"/>
    </xf>
    <xf numFmtId="49" fontId="15" fillId="3" borderId="184" xfId="0" applyNumberFormat="1" applyFont="1" applyFill="1" applyBorder="1" applyAlignment="1">
      <alignment horizontal="right" vertical="center"/>
    </xf>
    <xf numFmtId="49" fontId="15" fillId="3" borderId="160" xfId="0" applyNumberFormat="1" applyFont="1" applyFill="1" applyBorder="1" applyAlignment="1">
      <alignment horizontal="right" vertical="center"/>
    </xf>
    <xf numFmtId="49" fontId="35" fillId="3" borderId="44" xfId="0" applyNumberFormat="1" applyFont="1" applyFill="1" applyBorder="1" applyAlignment="1">
      <alignment horizontal="center" vertical="center" wrapText="1"/>
    </xf>
    <xf numFmtId="49" fontId="35" fillId="3" borderId="0" xfId="0" applyNumberFormat="1" applyFont="1" applyFill="1" applyBorder="1" applyAlignment="1">
      <alignment horizontal="center" vertical="center" wrapText="1"/>
    </xf>
    <xf numFmtId="49" fontId="35" fillId="3" borderId="163" xfId="0" applyNumberFormat="1" applyFont="1" applyFill="1" applyBorder="1" applyAlignment="1">
      <alignment horizontal="center" vertical="center" wrapText="1"/>
    </xf>
    <xf numFmtId="49" fontId="35" fillId="3" borderId="159" xfId="0" applyNumberFormat="1" applyFont="1" applyFill="1" applyBorder="1" applyAlignment="1">
      <alignment horizontal="center" vertical="center" wrapText="1"/>
    </xf>
    <xf numFmtId="49" fontId="35" fillId="3" borderId="4" xfId="0" applyNumberFormat="1" applyFont="1" applyFill="1" applyBorder="1" applyAlignment="1">
      <alignment horizontal="center" vertical="center" wrapText="1"/>
    </xf>
    <xf numFmtId="49" fontId="35" fillId="3" borderId="5" xfId="0" applyNumberFormat="1" applyFont="1" applyFill="1" applyBorder="1" applyAlignment="1">
      <alignment horizontal="center" vertical="center" wrapText="1"/>
    </xf>
    <xf numFmtId="49" fontId="35" fillId="3" borderId="164" xfId="0" applyNumberFormat="1" applyFont="1" applyFill="1" applyBorder="1" applyAlignment="1">
      <alignment horizontal="center" vertical="center" wrapText="1"/>
    </xf>
    <xf numFmtId="49" fontId="35" fillId="3" borderId="165" xfId="0" applyNumberFormat="1" applyFont="1" applyFill="1" applyBorder="1" applyAlignment="1">
      <alignment horizontal="center" vertical="center" wrapText="1"/>
    </xf>
    <xf numFmtId="49" fontId="33" fillId="3" borderId="4" xfId="0" applyNumberFormat="1" applyFont="1" applyFill="1" applyBorder="1" applyAlignment="1">
      <alignment horizontal="center" vertical="center"/>
    </xf>
    <xf numFmtId="49" fontId="33" fillId="3" borderId="0" xfId="0" applyNumberFormat="1" applyFont="1" applyFill="1" applyBorder="1" applyAlignment="1">
      <alignment horizontal="center" vertical="center"/>
    </xf>
    <xf numFmtId="49" fontId="33" fillId="3" borderId="5" xfId="0" applyNumberFormat="1" applyFont="1" applyFill="1" applyBorder="1" applyAlignment="1">
      <alignment horizontal="center" vertical="center"/>
    </xf>
    <xf numFmtId="49" fontId="33" fillId="3" borderId="164" xfId="0" applyNumberFormat="1" applyFont="1" applyFill="1" applyBorder="1" applyAlignment="1">
      <alignment horizontal="center" vertical="center"/>
    </xf>
    <xf numFmtId="49" fontId="33" fillId="3" borderId="159" xfId="0" applyNumberFormat="1" applyFont="1" applyFill="1" applyBorder="1" applyAlignment="1">
      <alignment horizontal="center" vertical="center"/>
    </xf>
    <xf numFmtId="49" fontId="33" fillId="3" borderId="165" xfId="0" applyNumberFormat="1" applyFont="1" applyFill="1" applyBorder="1" applyAlignment="1">
      <alignment horizontal="center" vertical="center"/>
    </xf>
    <xf numFmtId="49" fontId="34" fillId="3" borderId="0" xfId="0" applyNumberFormat="1" applyFont="1" applyFill="1" applyBorder="1" applyAlignment="1">
      <alignment horizontal="center"/>
    </xf>
    <xf numFmtId="49" fontId="34" fillId="3" borderId="59" xfId="0" applyNumberFormat="1" applyFont="1" applyFill="1" applyBorder="1" applyAlignment="1">
      <alignment horizontal="center"/>
    </xf>
    <xf numFmtId="49" fontId="34" fillId="3" borderId="159" xfId="0" applyNumberFormat="1" applyFont="1" applyFill="1" applyBorder="1" applyAlignment="1">
      <alignment horizontal="center"/>
    </xf>
    <xf numFmtId="49" fontId="34" fillId="3" borderId="166" xfId="0" applyNumberFormat="1" applyFont="1" applyFill="1" applyBorder="1" applyAlignment="1">
      <alignment horizontal="center"/>
    </xf>
    <xf numFmtId="49" fontId="33" fillId="3" borderId="45" xfId="0" applyNumberFormat="1" applyFont="1" applyFill="1" applyBorder="1" applyAlignment="1">
      <alignment horizontal="center" vertical="center"/>
    </xf>
    <xf numFmtId="49" fontId="33" fillId="3" borderId="167" xfId="0" applyNumberFormat="1" applyFont="1" applyFill="1" applyBorder="1" applyAlignment="1">
      <alignment horizontal="center" vertical="center"/>
    </xf>
    <xf numFmtId="49" fontId="33" fillId="3" borderId="162" xfId="0" applyNumberFormat="1" applyFont="1" applyFill="1" applyBorder="1" applyAlignment="1">
      <alignment horizontal="center" vertical="center"/>
    </xf>
    <xf numFmtId="49" fontId="33" fillId="3" borderId="182" xfId="0" applyNumberFormat="1" applyFont="1" applyFill="1" applyBorder="1" applyAlignment="1">
      <alignment horizontal="center" vertical="center"/>
    </xf>
    <xf numFmtId="49" fontId="25" fillId="3" borderId="161" xfId="0" applyNumberFormat="1" applyFont="1" applyFill="1" applyBorder="1" applyAlignment="1">
      <alignment horizontal="center" vertical="center"/>
    </xf>
    <xf numFmtId="49" fontId="25" fillId="3" borderId="162" xfId="0" applyNumberFormat="1" applyFont="1" applyFill="1" applyBorder="1" applyAlignment="1">
      <alignment horizontal="center" vertical="center"/>
    </xf>
    <xf numFmtId="49" fontId="25" fillId="3" borderId="168" xfId="0" applyNumberFormat="1" applyFont="1" applyFill="1" applyBorder="1" applyAlignment="1">
      <alignment horizontal="center" vertical="center"/>
    </xf>
    <xf numFmtId="49" fontId="25" fillId="3" borderId="159" xfId="0" applyNumberFormat="1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31" fillId="0" borderId="47" xfId="0" applyNumberFormat="1" applyFont="1" applyBorder="1" applyAlignment="1">
      <alignment horizontal="center" vertical="center" shrinkToFit="1"/>
    </xf>
    <xf numFmtId="0" fontId="31" fillId="0" borderId="48" xfId="0" applyNumberFormat="1" applyFont="1" applyBorder="1" applyAlignment="1">
      <alignment horizontal="center" vertical="center" shrinkToFit="1"/>
    </xf>
    <xf numFmtId="0" fontId="31" fillId="0" borderId="49" xfId="0" applyNumberFormat="1" applyFont="1" applyBorder="1" applyAlignment="1">
      <alignment horizontal="center" vertical="center" shrinkToFit="1"/>
    </xf>
    <xf numFmtId="0" fontId="31" fillId="0" borderId="50" xfId="0" applyNumberFormat="1" applyFont="1" applyBorder="1" applyAlignment="1">
      <alignment horizontal="center" vertical="center" shrinkToFit="1"/>
    </xf>
    <xf numFmtId="0" fontId="31" fillId="0" borderId="46" xfId="0" applyNumberFormat="1" applyFont="1" applyBorder="1" applyAlignment="1">
      <alignment horizontal="center" vertical="center" shrinkToFit="1"/>
    </xf>
    <xf numFmtId="0" fontId="31" fillId="0" borderId="51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distributed" vertical="center"/>
    </xf>
    <xf numFmtId="49" fontId="7" fillId="0" borderId="0" xfId="0" applyNumberFormat="1" applyFont="1" applyBorder="1" applyAlignment="1">
      <alignment horizontal="center" vertical="center"/>
    </xf>
    <xf numFmtId="0" fontId="32" fillId="0" borderId="2" xfId="0" applyNumberFormat="1" applyFont="1" applyBorder="1" applyAlignment="1">
      <alignment horizontal="center" vertical="center" shrinkToFit="1"/>
    </xf>
    <xf numFmtId="0" fontId="32" fillId="0" borderId="0" xfId="0" applyNumberFormat="1" applyFont="1" applyBorder="1" applyAlignment="1">
      <alignment horizontal="center" vertical="center" shrinkToFit="1"/>
    </xf>
    <xf numFmtId="0" fontId="32" fillId="0" borderId="7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distributed"/>
    </xf>
    <xf numFmtId="49" fontId="9" fillId="0" borderId="7" xfId="0" applyNumberFormat="1" applyFont="1" applyBorder="1" applyAlignment="1">
      <alignment horizontal="distributed"/>
    </xf>
    <xf numFmtId="0" fontId="23" fillId="0" borderId="36" xfId="0" applyNumberFormat="1" applyFont="1" applyFill="1" applyBorder="1" applyAlignment="1">
      <alignment horizontal="center" vertical="center" shrinkToFit="1"/>
    </xf>
    <xf numFmtId="0" fontId="23" fillId="0" borderId="9" xfId="0" applyNumberFormat="1" applyFont="1" applyFill="1" applyBorder="1" applyAlignment="1">
      <alignment horizontal="center" vertical="center" shrinkToFit="1"/>
    </xf>
    <xf numFmtId="0" fontId="23" fillId="0" borderId="37" xfId="0" applyNumberFormat="1" applyFont="1" applyFill="1" applyBorder="1" applyAlignment="1">
      <alignment horizontal="center" vertical="center" shrinkToFit="1"/>
    </xf>
    <xf numFmtId="0" fontId="23" fillId="2" borderId="60" xfId="0" applyNumberFormat="1" applyFont="1" applyFill="1" applyBorder="1" applyAlignment="1">
      <alignment horizontal="center" vertical="center" shrinkToFit="1"/>
    </xf>
    <xf numFmtId="0" fontId="23" fillId="2" borderId="9" xfId="0" applyNumberFormat="1" applyFont="1" applyFill="1" applyBorder="1" applyAlignment="1">
      <alignment horizontal="center" vertical="center" shrinkToFit="1"/>
    </xf>
    <xf numFmtId="0" fontId="23" fillId="2" borderId="14" xfId="0" applyNumberFormat="1" applyFont="1" applyFill="1" applyBorder="1" applyAlignment="1">
      <alignment horizontal="center" vertical="center" shrinkToFit="1"/>
    </xf>
    <xf numFmtId="0" fontId="23" fillId="2" borderId="86" xfId="0" applyNumberFormat="1" applyFont="1" applyFill="1" applyBorder="1" applyAlignment="1">
      <alignment horizontal="center" vertical="center" shrinkToFit="1"/>
    </xf>
    <xf numFmtId="0" fontId="23" fillId="2" borderId="87" xfId="0" applyNumberFormat="1" applyFont="1" applyFill="1" applyBorder="1" applyAlignment="1">
      <alignment horizontal="center" vertical="center" shrinkToFit="1"/>
    </xf>
    <xf numFmtId="0" fontId="23" fillId="2" borderId="71" xfId="0" applyNumberFormat="1" applyFont="1" applyFill="1" applyBorder="1" applyAlignment="1">
      <alignment horizontal="center" vertical="center" shrinkToFit="1"/>
    </xf>
    <xf numFmtId="0" fontId="23" fillId="2" borderId="88" xfId="0" applyNumberFormat="1" applyFont="1" applyFill="1" applyBorder="1" applyAlignment="1">
      <alignment horizontal="center" vertical="center" shrinkToFit="1"/>
    </xf>
    <xf numFmtId="0" fontId="23" fillId="2" borderId="70" xfId="0" applyNumberFormat="1" applyFont="1" applyFill="1" applyBorder="1" applyAlignment="1">
      <alignment horizontal="center" vertical="center" shrinkToFit="1"/>
    </xf>
    <xf numFmtId="0" fontId="23" fillId="0" borderId="86" xfId="0" applyNumberFormat="1" applyFont="1" applyBorder="1" applyAlignment="1">
      <alignment horizontal="center" vertical="center" shrinkToFit="1"/>
    </xf>
    <xf numFmtId="0" fontId="23" fillId="0" borderId="71" xfId="0" applyNumberFormat="1" applyFont="1" applyBorder="1" applyAlignment="1">
      <alignment horizontal="center" vertical="center" shrinkToFit="1"/>
    </xf>
    <xf numFmtId="0" fontId="23" fillId="0" borderId="95" xfId="0" applyNumberFormat="1" applyFont="1" applyBorder="1" applyAlignment="1">
      <alignment horizontal="center" vertical="center" shrinkToFit="1"/>
    </xf>
    <xf numFmtId="176" fontId="23" fillId="3" borderId="76" xfId="0" applyNumberFormat="1" applyFont="1" applyFill="1" applyBorder="1" applyAlignment="1">
      <alignment horizontal="center" vertical="center" shrinkToFit="1"/>
    </xf>
    <xf numFmtId="176" fontId="23" fillId="3" borderId="63" xfId="0" applyNumberFormat="1" applyFont="1" applyFill="1" applyBorder="1" applyAlignment="1">
      <alignment horizontal="center" vertical="center" shrinkToFit="1"/>
    </xf>
    <xf numFmtId="176" fontId="23" fillId="3" borderId="81" xfId="0" applyNumberFormat="1" applyFont="1" applyFill="1" applyBorder="1" applyAlignment="1">
      <alignment horizontal="center" vertical="center" shrinkToFit="1"/>
    </xf>
    <xf numFmtId="0" fontId="23" fillId="0" borderId="62" xfId="0" applyNumberFormat="1" applyFont="1" applyFill="1" applyBorder="1" applyAlignment="1">
      <alignment horizontal="center" vertical="center" shrinkToFit="1"/>
    </xf>
    <xf numFmtId="0" fontId="23" fillId="0" borderId="63" xfId="0" applyNumberFormat="1" applyFont="1" applyFill="1" applyBorder="1" applyAlignment="1">
      <alignment horizontal="center" vertical="center" shrinkToFit="1"/>
    </xf>
    <xf numFmtId="0" fontId="23" fillId="0" borderId="81" xfId="0" applyNumberFormat="1" applyFont="1" applyFill="1" applyBorder="1" applyAlignment="1">
      <alignment horizontal="center" vertical="center" shrinkToFit="1"/>
    </xf>
    <xf numFmtId="0" fontId="23" fillId="0" borderId="85" xfId="0" applyNumberFormat="1" applyFont="1" applyFill="1" applyBorder="1" applyAlignment="1">
      <alignment horizontal="center" vertical="center" shrinkToFit="1"/>
    </xf>
    <xf numFmtId="0" fontId="23" fillId="0" borderId="129" xfId="0" applyNumberFormat="1" applyFont="1" applyFill="1" applyBorder="1" applyAlignment="1">
      <alignment horizontal="center" vertical="center" shrinkToFit="1"/>
    </xf>
    <xf numFmtId="0" fontId="23" fillId="0" borderId="53" xfId="0" applyNumberFormat="1" applyFont="1" applyFill="1" applyBorder="1" applyAlignment="1">
      <alignment horizontal="center" vertical="center" shrinkToFit="1"/>
    </xf>
    <xf numFmtId="0" fontId="23" fillId="0" borderId="78" xfId="0" applyNumberFormat="1" applyFont="1" applyFill="1" applyBorder="1" applyAlignment="1">
      <alignment horizontal="center" vertical="center" shrinkToFit="1"/>
    </xf>
    <xf numFmtId="0" fontId="23" fillId="2" borderId="128" xfId="0" applyNumberFormat="1" applyFont="1" applyFill="1" applyBorder="1" applyAlignment="1">
      <alignment horizontal="center" vertical="center" shrinkToFit="1"/>
    </xf>
    <xf numFmtId="0" fontId="23" fillId="2" borderId="53" xfId="0" applyNumberFormat="1" applyFont="1" applyFill="1" applyBorder="1" applyAlignment="1">
      <alignment horizontal="center" vertical="center" shrinkToFit="1"/>
    </xf>
    <xf numFmtId="0" fontId="23" fillId="2" borderId="73" xfId="0" applyNumberFormat="1" applyFont="1" applyFill="1" applyBorder="1" applyAlignment="1">
      <alignment horizontal="center" vertical="center" shrinkToFit="1"/>
    </xf>
    <xf numFmtId="0" fontId="23" fillId="2" borderId="77" xfId="0" applyNumberFormat="1" applyFont="1" applyFill="1" applyBorder="1" applyAlignment="1">
      <alignment horizontal="center" vertical="center" shrinkToFit="1"/>
    </xf>
    <xf numFmtId="0" fontId="23" fillId="2" borderId="82" xfId="0" applyNumberFormat="1" applyFont="1" applyFill="1" applyBorder="1" applyAlignment="1">
      <alignment horizontal="center" vertical="center" shrinkToFit="1"/>
    </xf>
    <xf numFmtId="0" fontId="23" fillId="2" borderId="52" xfId="0" applyNumberFormat="1" applyFont="1" applyFill="1" applyBorder="1" applyAlignment="1">
      <alignment horizontal="center" vertical="center" shrinkToFit="1"/>
    </xf>
    <xf numFmtId="0" fontId="23" fillId="2" borderId="89" xfId="0" applyNumberFormat="1" applyFont="1" applyFill="1" applyBorder="1" applyAlignment="1">
      <alignment horizontal="center" vertical="center" shrinkToFit="1"/>
    </xf>
    <xf numFmtId="0" fontId="23" fillId="2" borderId="72" xfId="0" applyNumberFormat="1" applyFont="1" applyFill="1" applyBorder="1" applyAlignment="1">
      <alignment horizontal="center" vertical="center" shrinkToFit="1"/>
    </xf>
    <xf numFmtId="0" fontId="23" fillId="0" borderId="65" xfId="0" applyNumberFormat="1" applyFont="1" applyFill="1" applyBorder="1" applyAlignment="1">
      <alignment horizontal="center" vertical="center" shrinkToFit="1"/>
    </xf>
    <xf numFmtId="0" fontId="23" fillId="0" borderId="66" xfId="0" applyNumberFormat="1" applyFont="1" applyFill="1" applyBorder="1" applyAlignment="1">
      <alignment horizontal="center" vertical="center" shrinkToFit="1"/>
    </xf>
    <xf numFmtId="0" fontId="23" fillId="0" borderId="83" xfId="0" applyNumberFormat="1" applyFont="1" applyFill="1" applyBorder="1" applyAlignment="1">
      <alignment horizontal="center" vertical="center" shrinkToFit="1"/>
    </xf>
    <xf numFmtId="0" fontId="30" fillId="3" borderId="44" xfId="0" applyNumberFormat="1" applyFont="1" applyFill="1" applyBorder="1" applyAlignment="1">
      <alignment horizontal="center" vertical="center" shrinkToFit="1"/>
    </xf>
    <xf numFmtId="0" fontId="30" fillId="3" borderId="0" xfId="0" applyNumberFormat="1" applyFont="1" applyFill="1" applyBorder="1" applyAlignment="1">
      <alignment horizontal="center" vertical="center" shrinkToFit="1"/>
    </xf>
    <xf numFmtId="0" fontId="30" fillId="3" borderId="163" xfId="0" applyNumberFormat="1" applyFont="1" applyFill="1" applyBorder="1" applyAlignment="1">
      <alignment horizontal="center" vertical="center" shrinkToFit="1"/>
    </xf>
    <xf numFmtId="0" fontId="30" fillId="3" borderId="159" xfId="0" applyNumberFormat="1" applyFont="1" applyFill="1" applyBorder="1" applyAlignment="1">
      <alignment horizontal="center" vertical="center" shrinkToFit="1"/>
    </xf>
    <xf numFmtId="0" fontId="30" fillId="3" borderId="4" xfId="0" applyNumberFormat="1" applyFont="1" applyFill="1" applyBorder="1" applyAlignment="1">
      <alignment horizontal="center" vertical="center" shrinkToFit="1"/>
    </xf>
    <xf numFmtId="0" fontId="30" fillId="3" borderId="5" xfId="0" applyNumberFormat="1" applyFont="1" applyFill="1" applyBorder="1" applyAlignment="1">
      <alignment horizontal="center" vertical="center" shrinkToFit="1"/>
    </xf>
    <xf numFmtId="0" fontId="30" fillId="3" borderId="164" xfId="0" applyNumberFormat="1" applyFont="1" applyFill="1" applyBorder="1" applyAlignment="1">
      <alignment horizontal="center" vertical="center" shrinkToFit="1"/>
    </xf>
    <xf numFmtId="0" fontId="30" fillId="3" borderId="165" xfId="0" applyNumberFormat="1" applyFont="1" applyFill="1" applyBorder="1" applyAlignment="1">
      <alignment horizontal="center" vertical="center" shrinkToFit="1"/>
    </xf>
    <xf numFmtId="0" fontId="30" fillId="3" borderId="59" xfId="0" applyNumberFormat="1" applyFont="1" applyFill="1" applyBorder="1" applyAlignment="1">
      <alignment horizontal="center" vertical="center" shrinkToFit="1"/>
    </xf>
    <xf numFmtId="0" fontId="30" fillId="3" borderId="166" xfId="0" applyNumberFormat="1" applyFont="1" applyFill="1" applyBorder="1" applyAlignment="1">
      <alignment horizontal="center" vertical="center" shrinkToFit="1"/>
    </xf>
    <xf numFmtId="0" fontId="30" fillId="3" borderId="45" xfId="0" applyNumberFormat="1" applyFont="1" applyFill="1" applyBorder="1" applyAlignment="1">
      <alignment horizontal="center" vertical="center" shrinkToFit="1"/>
    </xf>
    <xf numFmtId="0" fontId="30" fillId="3" borderId="167" xfId="0" applyNumberFormat="1" applyFont="1" applyFill="1" applyBorder="1" applyAlignment="1">
      <alignment horizontal="center" vertical="center" shrinkToFit="1"/>
    </xf>
    <xf numFmtId="0" fontId="30" fillId="3" borderId="162" xfId="0" applyNumberFormat="1" applyFont="1" applyFill="1" applyBorder="1" applyAlignment="1">
      <alignment horizontal="center" vertical="center" shrinkToFit="1"/>
    </xf>
    <xf numFmtId="0" fontId="30" fillId="3" borderId="182" xfId="0" applyNumberFormat="1" applyFont="1" applyFill="1" applyBorder="1" applyAlignment="1">
      <alignment horizontal="center" vertical="center" shrinkToFit="1"/>
    </xf>
    <xf numFmtId="0" fontId="30" fillId="3" borderId="161" xfId="0" applyNumberFormat="1" applyFont="1" applyFill="1" applyBorder="1" applyAlignment="1">
      <alignment horizontal="center" vertical="center" shrinkToFit="1"/>
    </xf>
    <xf numFmtId="0" fontId="30" fillId="3" borderId="168" xfId="0" applyNumberFormat="1" applyFont="1" applyFill="1" applyBorder="1" applyAlignment="1">
      <alignment horizontal="center" vertical="center" shrinkToFit="1"/>
    </xf>
    <xf numFmtId="0" fontId="15" fillId="3" borderId="159" xfId="0" applyNumberFormat="1" applyFont="1" applyFill="1" applyBorder="1" applyAlignment="1">
      <alignment horizontal="right" vertical="center" shrinkToFit="1"/>
    </xf>
    <xf numFmtId="0" fontId="15" fillId="3" borderId="184" xfId="0" applyNumberFormat="1" applyFont="1" applyFill="1" applyBorder="1" applyAlignment="1">
      <alignment horizontal="right" vertical="center" shrinkToFit="1"/>
    </xf>
    <xf numFmtId="0" fontId="15" fillId="3" borderId="160" xfId="0" applyNumberFormat="1" applyFont="1" applyFill="1" applyBorder="1" applyAlignment="1">
      <alignment horizontal="right" vertical="center" shrinkToFit="1"/>
    </xf>
    <xf numFmtId="176" fontId="23" fillId="3" borderId="77" xfId="0" applyNumberFormat="1" applyFont="1" applyFill="1" applyBorder="1" applyAlignment="1">
      <alignment horizontal="center" vertical="center" shrinkToFit="1"/>
    </xf>
    <xf numFmtId="176" fontId="23" fillId="3" borderId="53" xfId="0" applyNumberFormat="1" applyFont="1" applyFill="1" applyBorder="1" applyAlignment="1">
      <alignment horizontal="center" vertical="center" shrinkToFit="1"/>
    </xf>
    <xf numFmtId="176" fontId="23" fillId="3" borderId="82" xfId="0" applyNumberFormat="1" applyFont="1" applyFill="1" applyBorder="1" applyAlignment="1">
      <alignment horizontal="center" vertical="center" shrinkToFit="1"/>
    </xf>
    <xf numFmtId="0" fontId="23" fillId="0" borderId="52" xfId="0" applyNumberFormat="1" applyFont="1" applyFill="1" applyBorder="1" applyAlignment="1">
      <alignment horizontal="center" vertical="center" shrinkToFit="1"/>
    </xf>
    <xf numFmtId="0" fontId="23" fillId="0" borderId="82" xfId="0" applyNumberFormat="1" applyFont="1" applyFill="1" applyBorder="1" applyAlignment="1">
      <alignment horizontal="center" vertical="center" shrinkToFit="1"/>
    </xf>
    <xf numFmtId="0" fontId="23" fillId="0" borderId="73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/>
    </xf>
    <xf numFmtId="49" fontId="14" fillId="0" borderId="2" xfId="0" quotePrefix="1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25" xfId="0" quotePrefix="1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49" fontId="18" fillId="2" borderId="19" xfId="0" quotePrefix="1" applyNumberFormat="1" applyFont="1" applyFill="1" applyBorder="1" applyAlignment="1">
      <alignment horizontal="center" vertical="center"/>
    </xf>
    <xf numFmtId="49" fontId="18" fillId="2" borderId="20" xfId="0" quotePrefix="1" applyNumberFormat="1" applyFont="1" applyFill="1" applyBorder="1" applyAlignment="1">
      <alignment horizontal="center" vertical="center"/>
    </xf>
    <xf numFmtId="49" fontId="18" fillId="2" borderId="35" xfId="0" quotePrefix="1" applyNumberFormat="1" applyFont="1" applyFill="1" applyBorder="1" applyAlignment="1">
      <alignment horizontal="center" vertical="center"/>
    </xf>
    <xf numFmtId="49" fontId="15" fillId="2" borderId="55" xfId="0" quotePrefix="1" applyNumberFormat="1" applyFont="1" applyFill="1" applyBorder="1" applyAlignment="1">
      <alignment horizontal="center" vertical="center"/>
    </xf>
    <xf numFmtId="49" fontId="15" fillId="2" borderId="2" xfId="0" quotePrefix="1" applyNumberFormat="1" applyFont="1" applyFill="1" applyBorder="1" applyAlignment="1">
      <alignment horizontal="center" vertical="center"/>
    </xf>
    <xf numFmtId="49" fontId="15" fillId="2" borderId="3" xfId="0" quotePrefix="1" applyNumberFormat="1" applyFont="1" applyFill="1" applyBorder="1" applyAlignment="1">
      <alignment horizontal="center" vertical="center"/>
    </xf>
    <xf numFmtId="49" fontId="14" fillId="0" borderId="3" xfId="0" quotePrefix="1" applyNumberFormat="1" applyFont="1" applyBorder="1" applyAlignment="1">
      <alignment horizontal="center" vertical="center"/>
    </xf>
    <xf numFmtId="49" fontId="15" fillId="3" borderId="19" xfId="0" quotePrefix="1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15" fillId="3" borderId="54" xfId="0" applyNumberFormat="1" applyFont="1" applyFill="1" applyBorder="1" applyAlignment="1">
      <alignment horizontal="center" vertical="center"/>
    </xf>
    <xf numFmtId="0" fontId="23" fillId="0" borderId="92" xfId="0" applyNumberFormat="1" applyFont="1" applyFill="1" applyBorder="1" applyAlignment="1">
      <alignment horizontal="center" vertical="center" shrinkToFit="1"/>
    </xf>
    <xf numFmtId="0" fontId="23" fillId="0" borderId="23" xfId="0" applyNumberFormat="1" applyFont="1" applyFill="1" applyBorder="1" applyAlignment="1">
      <alignment horizontal="center" vertical="center" shrinkToFit="1"/>
    </xf>
    <xf numFmtId="0" fontId="23" fillId="0" borderId="42" xfId="0" applyNumberFormat="1" applyFont="1" applyFill="1" applyBorder="1" applyAlignment="1">
      <alignment horizontal="center" vertical="center" shrinkToFit="1"/>
    </xf>
    <xf numFmtId="0" fontId="23" fillId="2" borderId="61" xfId="0" applyNumberFormat="1" applyFont="1" applyFill="1" applyBorder="1" applyAlignment="1">
      <alignment horizontal="center" vertical="center" shrinkToFit="1"/>
    </xf>
    <xf numFmtId="0" fontId="23" fillId="2" borderId="23" xfId="0" applyNumberFormat="1" applyFont="1" applyFill="1" applyBorder="1" applyAlignment="1">
      <alignment horizontal="center" vertical="center" shrinkToFit="1"/>
    </xf>
    <xf numFmtId="0" fontId="23" fillId="2" borderId="33" xfId="0" applyNumberFormat="1" applyFont="1" applyFill="1" applyBorder="1" applyAlignment="1">
      <alignment horizontal="center" vertical="center" shrinkToFit="1"/>
    </xf>
    <xf numFmtId="0" fontId="23" fillId="0" borderId="77" xfId="0" applyNumberFormat="1" applyFont="1" applyBorder="1" applyAlignment="1">
      <alignment horizontal="center" vertical="center" shrinkToFit="1"/>
    </xf>
    <xf numFmtId="0" fontId="23" fillId="0" borderId="53" xfId="0" applyNumberFormat="1" applyFont="1" applyBorder="1" applyAlignment="1">
      <alignment horizontal="center" vertical="center" shrinkToFit="1"/>
    </xf>
    <xf numFmtId="0" fontId="23" fillId="0" borderId="78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distributed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shrinkToFit="1"/>
    </xf>
    <xf numFmtId="0" fontId="32" fillId="0" borderId="5" xfId="0" applyNumberFormat="1" applyFont="1" applyBorder="1" applyAlignment="1">
      <alignment horizontal="center" vertical="center" shrinkToFit="1"/>
    </xf>
    <xf numFmtId="0" fontId="32" fillId="0" borderId="6" xfId="0" applyNumberFormat="1" applyFont="1" applyBorder="1" applyAlignment="1">
      <alignment horizontal="center" vertical="center" shrinkToFit="1"/>
    </xf>
    <xf numFmtId="0" fontId="32" fillId="0" borderId="8" xfId="0" applyNumberFormat="1" applyFont="1" applyBorder="1" applyAlignment="1">
      <alignment horizontal="center" vertical="center" shrinkToFit="1"/>
    </xf>
    <xf numFmtId="177" fontId="32" fillId="0" borderId="4" xfId="0" applyNumberFormat="1" applyFont="1" applyBorder="1" applyAlignment="1">
      <alignment horizontal="center" vertical="center" shrinkToFit="1"/>
    </xf>
    <xf numFmtId="177" fontId="32" fillId="0" borderId="0" xfId="0" applyNumberFormat="1" applyFont="1" applyBorder="1" applyAlignment="1">
      <alignment horizontal="center" vertical="center" shrinkToFit="1"/>
    </xf>
    <xf numFmtId="177" fontId="32" fillId="0" borderId="5" xfId="0" applyNumberFormat="1" applyFont="1" applyBorder="1" applyAlignment="1">
      <alignment horizontal="center" vertical="center" shrinkToFit="1"/>
    </xf>
    <xf numFmtId="177" fontId="32" fillId="0" borderId="6" xfId="0" applyNumberFormat="1" applyFont="1" applyBorder="1" applyAlignment="1">
      <alignment horizontal="center" vertical="center" shrinkToFit="1"/>
    </xf>
    <xf numFmtId="177" fontId="32" fillId="0" borderId="7" xfId="0" applyNumberFormat="1" applyFont="1" applyBorder="1" applyAlignment="1">
      <alignment horizontal="center" vertical="center" shrinkToFit="1"/>
    </xf>
    <xf numFmtId="177" fontId="32" fillId="0" borderId="8" xfId="0" applyNumberFormat="1" applyFont="1" applyBorder="1" applyAlignment="1">
      <alignment horizontal="center" vertical="center" shrinkToFit="1"/>
    </xf>
    <xf numFmtId="0" fontId="32" fillId="0" borderId="47" xfId="0" applyNumberFormat="1" applyFont="1" applyBorder="1" applyAlignment="1">
      <alignment horizontal="center" vertical="center" shrinkToFit="1"/>
    </xf>
    <xf numFmtId="0" fontId="32" fillId="0" borderId="48" xfId="0" applyNumberFormat="1" applyFont="1" applyBorder="1" applyAlignment="1">
      <alignment horizontal="center" vertical="center" shrinkToFit="1"/>
    </xf>
    <xf numFmtId="0" fontId="32" fillId="0" borderId="49" xfId="0" applyNumberFormat="1" applyFont="1" applyBorder="1" applyAlignment="1">
      <alignment horizontal="center" vertical="center" shrinkToFit="1"/>
    </xf>
    <xf numFmtId="0" fontId="32" fillId="0" borderId="50" xfId="0" applyNumberFormat="1" applyFont="1" applyBorder="1" applyAlignment="1">
      <alignment horizontal="center" vertical="center" shrinkToFit="1"/>
    </xf>
    <xf numFmtId="0" fontId="32" fillId="0" borderId="46" xfId="0" applyNumberFormat="1" applyFont="1" applyBorder="1" applyAlignment="1">
      <alignment horizontal="center" vertical="center" shrinkToFit="1"/>
    </xf>
    <xf numFmtId="0" fontId="32" fillId="0" borderId="51" xfId="0" applyNumberFormat="1" applyFont="1" applyBorder="1" applyAlignment="1">
      <alignment horizontal="center" vertical="center" shrinkToFit="1"/>
    </xf>
    <xf numFmtId="0" fontId="32" fillId="0" borderId="94" xfId="0" applyNumberFormat="1" applyFont="1" applyBorder="1" applyAlignment="1">
      <alignment horizontal="center" vertical="center" shrinkToFit="1"/>
    </xf>
    <xf numFmtId="0" fontId="32" fillId="0" borderId="69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 vertical="center"/>
    </xf>
    <xf numFmtId="0" fontId="23" fillId="0" borderId="103" xfId="0" applyNumberFormat="1" applyFont="1" applyBorder="1" applyAlignment="1">
      <alignment horizontal="center" vertical="center" shrinkToFit="1"/>
    </xf>
    <xf numFmtId="0" fontId="23" fillId="0" borderId="104" xfId="0" applyNumberFormat="1" applyFont="1" applyBorder="1" applyAlignment="1">
      <alignment horizontal="center" vertical="center" shrinkToFit="1"/>
    </xf>
    <xf numFmtId="0" fontId="23" fillId="0" borderId="105" xfId="0" applyNumberFormat="1" applyFont="1" applyBorder="1" applyAlignment="1">
      <alignment horizontal="center" vertical="center" shrinkToFit="1"/>
    </xf>
    <xf numFmtId="0" fontId="23" fillId="0" borderId="106" xfId="0" applyNumberFormat="1" applyFont="1" applyBorder="1" applyAlignment="1">
      <alignment horizontal="center" vertical="center" shrinkToFit="1"/>
    </xf>
    <xf numFmtId="0" fontId="23" fillId="0" borderId="107" xfId="0" applyNumberFormat="1" applyFont="1" applyBorder="1" applyAlignment="1">
      <alignment horizontal="center" vertical="center" shrinkToFit="1"/>
    </xf>
    <xf numFmtId="0" fontId="23" fillId="0" borderId="108" xfId="0" applyNumberFormat="1" applyFont="1" applyFill="1" applyBorder="1" applyAlignment="1">
      <alignment horizontal="center" vertical="center" shrinkToFit="1"/>
    </xf>
    <xf numFmtId="0" fontId="23" fillId="0" borderId="104" xfId="0" applyNumberFormat="1" applyFont="1" applyFill="1" applyBorder="1" applyAlignment="1">
      <alignment horizontal="center" vertical="center" shrinkToFit="1"/>
    </xf>
    <xf numFmtId="0" fontId="23" fillId="0" borderId="109" xfId="0" applyNumberFormat="1" applyFont="1" applyFill="1" applyBorder="1" applyAlignment="1">
      <alignment horizontal="center" vertical="center" shrinkToFit="1"/>
    </xf>
    <xf numFmtId="0" fontId="23" fillId="2" borderId="110" xfId="0" applyNumberFormat="1" applyFont="1" applyFill="1" applyBorder="1" applyAlignment="1">
      <alignment horizontal="center" vertical="center" shrinkToFit="1"/>
    </xf>
    <xf numFmtId="0" fontId="23" fillId="2" borderId="104" xfId="0" applyNumberFormat="1" applyFont="1" applyFill="1" applyBorder="1" applyAlignment="1">
      <alignment horizontal="center" vertical="center" shrinkToFit="1"/>
    </xf>
    <xf numFmtId="0" fontId="23" fillId="2" borderId="111" xfId="0" applyNumberFormat="1" applyFont="1" applyFill="1" applyBorder="1" applyAlignment="1">
      <alignment horizontal="center" vertical="center" shrinkToFit="1"/>
    </xf>
    <xf numFmtId="0" fontId="23" fillId="2" borderId="103" xfId="0" applyNumberFormat="1" applyFont="1" applyFill="1" applyBorder="1" applyAlignment="1">
      <alignment horizontal="center" vertical="center" shrinkToFit="1"/>
    </xf>
    <xf numFmtId="0" fontId="23" fillId="2" borderId="105" xfId="0" applyNumberFormat="1" applyFont="1" applyFill="1" applyBorder="1" applyAlignment="1">
      <alignment horizontal="center" vertical="center" shrinkToFit="1"/>
    </xf>
    <xf numFmtId="0" fontId="23" fillId="2" borderId="112" xfId="0" applyNumberFormat="1" applyFont="1" applyFill="1" applyBorder="1" applyAlignment="1">
      <alignment horizontal="center" vertical="center" shrinkToFit="1"/>
    </xf>
    <xf numFmtId="0" fontId="23" fillId="3" borderId="126" xfId="0" applyNumberFormat="1" applyFont="1" applyFill="1" applyBorder="1" applyAlignment="1">
      <alignment horizontal="center" vertical="center" shrinkToFit="1"/>
    </xf>
    <xf numFmtId="0" fontId="23" fillId="3" borderId="20" xfId="0" applyNumberFormat="1" applyFont="1" applyFill="1" applyBorder="1" applyAlignment="1">
      <alignment horizontal="center" vertical="center" shrinkToFit="1"/>
    </xf>
    <xf numFmtId="0" fontId="23" fillId="3" borderId="125" xfId="0" applyNumberFormat="1" applyFont="1" applyFill="1" applyBorder="1" applyAlignment="1">
      <alignment horizontal="center" vertical="center" shrinkToFit="1"/>
    </xf>
    <xf numFmtId="0" fontId="23" fillId="3" borderId="54" xfId="0" applyNumberFormat="1" applyFont="1" applyFill="1" applyBorder="1" applyAlignment="1">
      <alignment horizontal="center" vertical="center" shrinkToFit="1"/>
    </xf>
    <xf numFmtId="0" fontId="23" fillId="0" borderId="82" xfId="0" applyNumberFormat="1" applyFont="1" applyBorder="1" applyAlignment="1">
      <alignment horizontal="center" vertical="center" shrinkToFit="1"/>
    </xf>
    <xf numFmtId="0" fontId="23" fillId="0" borderId="41" xfId="0" applyNumberFormat="1" applyFont="1" applyBorder="1" applyAlignment="1">
      <alignment horizontal="center" vertical="center" shrinkToFit="1"/>
    </xf>
    <xf numFmtId="0" fontId="23" fillId="0" borderId="23" xfId="0" applyNumberFormat="1" applyFont="1" applyBorder="1" applyAlignment="1">
      <alignment horizontal="center" vertical="center" shrinkToFit="1"/>
    </xf>
    <xf numFmtId="0" fontId="23" fillId="0" borderId="24" xfId="0" applyNumberFormat="1" applyFont="1" applyBorder="1" applyAlignment="1">
      <alignment horizontal="center" vertical="center" shrinkToFit="1"/>
    </xf>
    <xf numFmtId="0" fontId="23" fillId="0" borderId="43" xfId="0" applyNumberFormat="1" applyFont="1" applyBorder="1" applyAlignment="1">
      <alignment horizontal="center" vertical="center" shrinkToFit="1"/>
    </xf>
    <xf numFmtId="0" fontId="23" fillId="2" borderId="113" xfId="0" applyNumberFormat="1" applyFont="1" applyFill="1" applyBorder="1" applyAlignment="1">
      <alignment horizontal="center" vertical="center" shrinkToFit="1"/>
    </xf>
    <xf numFmtId="0" fontId="23" fillId="0" borderId="109" xfId="0" applyNumberFormat="1" applyFont="1" applyBorder="1" applyAlignment="1">
      <alignment horizontal="center" vertical="center" shrinkToFit="1"/>
    </xf>
    <xf numFmtId="49" fontId="17" fillId="0" borderId="118" xfId="0" applyNumberFormat="1" applyFont="1" applyBorder="1" applyAlignment="1">
      <alignment horizontal="right" wrapText="1"/>
    </xf>
    <xf numFmtId="49" fontId="17" fillId="0" borderId="118" xfId="0" applyNumberFormat="1" applyFont="1" applyBorder="1" applyAlignment="1">
      <alignment horizontal="right"/>
    </xf>
    <xf numFmtId="49" fontId="17" fillId="0" borderId="117" xfId="0" applyNumberFormat="1" applyFont="1" applyBorder="1" applyAlignment="1">
      <alignment horizontal="right"/>
    </xf>
    <xf numFmtId="0" fontId="23" fillId="3" borderId="114" xfId="0" applyNumberFormat="1" applyFont="1" applyFill="1" applyBorder="1" applyAlignment="1">
      <alignment horizontal="center" vertical="center" shrinkToFit="1"/>
    </xf>
    <xf numFmtId="0" fontId="23" fillId="3" borderId="115" xfId="0" applyNumberFormat="1" applyFont="1" applyFill="1" applyBorder="1" applyAlignment="1">
      <alignment horizontal="center" vertical="center" shrinkToFit="1"/>
    </xf>
    <xf numFmtId="0" fontId="23" fillId="3" borderId="116" xfId="0" applyNumberFormat="1" applyFont="1" applyFill="1" applyBorder="1" applyAlignment="1">
      <alignment horizontal="center" vertical="center" shrinkToFit="1"/>
    </xf>
    <xf numFmtId="49" fontId="15" fillId="0" borderId="118" xfId="0" applyNumberFormat="1" applyFont="1" applyBorder="1" applyAlignment="1">
      <alignment horizontal="right" wrapText="1"/>
    </xf>
    <xf numFmtId="49" fontId="15" fillId="0" borderId="118" xfId="0" applyNumberFormat="1" applyFont="1" applyBorder="1" applyAlignment="1">
      <alignment horizontal="right"/>
    </xf>
    <xf numFmtId="49" fontId="15" fillId="0" borderId="119" xfId="0" applyNumberFormat="1" applyFont="1" applyBorder="1" applyAlignment="1">
      <alignment horizontal="right"/>
    </xf>
    <xf numFmtId="0" fontId="23" fillId="3" borderId="120" xfId="0" applyNumberFormat="1" applyFont="1" applyFill="1" applyBorder="1" applyAlignment="1">
      <alignment horizontal="center" vertical="center" shrinkToFit="1"/>
    </xf>
    <xf numFmtId="0" fontId="23" fillId="3" borderId="118" xfId="0" applyNumberFormat="1" applyFont="1" applyFill="1" applyBorder="1" applyAlignment="1">
      <alignment horizontal="center" vertical="center" shrinkToFit="1"/>
    </xf>
    <xf numFmtId="0" fontId="23" fillId="3" borderId="117" xfId="0" applyNumberFormat="1" applyFont="1" applyFill="1" applyBorder="1" applyAlignment="1">
      <alignment horizontal="center" vertical="center" shrinkToFit="1"/>
    </xf>
    <xf numFmtId="0" fontId="23" fillId="3" borderId="121" xfId="0" applyNumberFormat="1" applyFont="1" applyFill="1" applyBorder="1" applyAlignment="1">
      <alignment horizontal="center" vertical="center" shrinkToFit="1"/>
    </xf>
    <xf numFmtId="0" fontId="23" fillId="3" borderId="122" xfId="0" applyNumberFormat="1" applyFont="1" applyFill="1" applyBorder="1" applyAlignment="1">
      <alignment horizontal="center" vertical="center" shrinkToFit="1"/>
    </xf>
    <xf numFmtId="0" fontId="23" fillId="3" borderId="123" xfId="0" applyNumberFormat="1" applyFont="1" applyFill="1" applyBorder="1" applyAlignment="1">
      <alignment horizontal="center" vertical="center" shrinkToFit="1"/>
    </xf>
    <xf numFmtId="0" fontId="23" fillId="3" borderId="124" xfId="0" applyNumberFormat="1" applyFont="1" applyFill="1" applyBorder="1" applyAlignment="1">
      <alignment horizontal="center" vertical="center" shrinkToFit="1"/>
    </xf>
    <xf numFmtId="49" fontId="15" fillId="0" borderId="7" xfId="0" quotePrefix="1" applyNumberFormat="1" applyFont="1" applyFill="1" applyBorder="1" applyAlignment="1">
      <alignment horizontal="right" wrapText="1"/>
    </xf>
    <xf numFmtId="49" fontId="15" fillId="0" borderId="7" xfId="0" quotePrefix="1" applyNumberFormat="1" applyFont="1" applyFill="1" applyBorder="1" applyAlignment="1">
      <alignment horizontal="right"/>
    </xf>
    <xf numFmtId="49" fontId="15" fillId="0" borderId="8" xfId="0" quotePrefix="1" applyNumberFormat="1" applyFont="1" applyFill="1" applyBorder="1" applyAlignment="1">
      <alignment horizontal="right"/>
    </xf>
    <xf numFmtId="0" fontId="23" fillId="3" borderId="19" xfId="0" applyNumberFormat="1" applyFont="1" applyFill="1" applyBorder="1" applyAlignment="1">
      <alignment horizontal="center" vertical="center" shrinkToFit="1"/>
    </xf>
    <xf numFmtId="0" fontId="23" fillId="2" borderId="15" xfId="0" applyNumberFormat="1" applyFont="1" applyFill="1" applyBorder="1" applyAlignment="1">
      <alignment horizontal="center" vertical="center" shrinkToFit="1"/>
    </xf>
    <xf numFmtId="0" fontId="23" fillId="2" borderId="12" xfId="0" applyNumberFormat="1" applyFont="1" applyFill="1" applyBorder="1" applyAlignment="1">
      <alignment horizontal="center" vertical="center" shrinkToFit="1"/>
    </xf>
    <xf numFmtId="0" fontId="23" fillId="2" borderId="11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Border="1" applyAlignment="1">
      <alignment horizontal="center" vertical="center" shrinkToFit="1"/>
    </xf>
    <xf numFmtId="0" fontId="23" fillId="0" borderId="11" xfId="0" applyNumberFormat="1" applyFont="1" applyBorder="1" applyAlignment="1">
      <alignment horizontal="center" vertical="center" shrinkToFit="1"/>
    </xf>
    <xf numFmtId="0" fontId="23" fillId="0" borderId="12" xfId="0" applyNumberFormat="1" applyFont="1" applyBorder="1" applyAlignment="1">
      <alignment horizontal="center" vertical="center" shrinkToFit="1"/>
    </xf>
    <xf numFmtId="0" fontId="23" fillId="0" borderId="26" xfId="0" applyNumberFormat="1" applyFont="1" applyBorder="1" applyAlignment="1">
      <alignment horizontal="center" vertical="center" shrinkToFit="1"/>
    </xf>
    <xf numFmtId="0" fontId="23" fillId="0" borderId="0" xfId="0" applyNumberFormat="1" applyFont="1" applyBorder="1" applyAlignment="1">
      <alignment horizontal="center" vertical="center" shrinkToFit="1"/>
    </xf>
    <xf numFmtId="0" fontId="23" fillId="0" borderId="13" xfId="0" applyNumberFormat="1" applyFont="1" applyBorder="1" applyAlignment="1">
      <alignment horizontal="center" vertical="center" shrinkToFit="1"/>
    </xf>
    <xf numFmtId="0" fontId="23" fillId="0" borderId="93" xfId="0" applyNumberFormat="1" applyFont="1" applyBorder="1" applyAlignment="1">
      <alignment horizontal="center" vertical="center" shrinkToFit="1"/>
    </xf>
    <xf numFmtId="0" fontId="23" fillId="0" borderId="45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3" fillId="0" borderId="39" xfId="0" applyNumberFormat="1" applyFont="1" applyFill="1" applyBorder="1" applyAlignment="1">
      <alignment horizontal="center" vertical="center" shrinkToFit="1"/>
    </xf>
    <xf numFmtId="0" fontId="23" fillId="2" borderId="44" xfId="0" applyNumberFormat="1" applyFont="1" applyFill="1" applyBorder="1" applyAlignment="1">
      <alignment horizontal="center" vertical="center" shrinkToFit="1"/>
    </xf>
    <xf numFmtId="0" fontId="23" fillId="2" borderId="0" xfId="0" applyNumberFormat="1" applyFont="1" applyFill="1" applyBorder="1" applyAlignment="1">
      <alignment horizontal="center" vertical="center" shrinkToFit="1"/>
    </xf>
    <xf numFmtId="0" fontId="23" fillId="2" borderId="5" xfId="0" applyNumberFormat="1" applyFont="1" applyFill="1" applyBorder="1" applyAlignment="1">
      <alignment horizontal="center" vertical="center" shrinkToFit="1"/>
    </xf>
    <xf numFmtId="0" fontId="23" fillId="0" borderId="74" xfId="0" applyNumberFormat="1" applyFont="1" applyFill="1" applyBorder="1" applyAlignment="1">
      <alignment horizontal="center" vertical="center" shrinkToFit="1"/>
    </xf>
    <xf numFmtId="0" fontId="23" fillId="2" borderId="101" xfId="0" applyNumberFormat="1" applyFont="1" applyFill="1" applyBorder="1" applyAlignment="1">
      <alignment horizontal="center" vertical="center" shrinkToFit="1"/>
    </xf>
    <xf numFmtId="0" fontId="23" fillId="2" borderId="56" xfId="0" applyNumberFormat="1" applyFont="1" applyFill="1" applyBorder="1" applyAlignment="1">
      <alignment horizontal="center" vertical="center" shrinkToFit="1"/>
    </xf>
    <xf numFmtId="0" fontId="23" fillId="0" borderId="38" xfId="0" applyNumberFormat="1" applyFont="1" applyBorder="1" applyAlignment="1">
      <alignment horizontal="center" vertical="center" shrinkToFit="1"/>
    </xf>
    <xf numFmtId="176" fontId="23" fillId="3" borderId="15" xfId="0" applyNumberFormat="1" applyFont="1" applyFill="1" applyBorder="1" applyAlignment="1">
      <alignment horizontal="center" vertical="center" shrinkToFit="1"/>
    </xf>
    <xf numFmtId="176" fontId="23" fillId="3" borderId="11" xfId="0" applyNumberFormat="1" applyFont="1" applyFill="1" applyBorder="1" applyAlignment="1">
      <alignment horizontal="center" vertical="center" shrinkToFit="1"/>
    </xf>
    <xf numFmtId="176" fontId="23" fillId="3" borderId="12" xfId="0" applyNumberFormat="1" applyFont="1" applyFill="1" applyBorder="1" applyAlignment="1">
      <alignment horizontal="center" vertical="center" shrinkToFit="1"/>
    </xf>
    <xf numFmtId="0" fontId="23" fillId="0" borderId="4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6" xfId="0" applyNumberFormat="1" applyFont="1" applyFill="1" applyBorder="1" applyAlignment="1">
      <alignment horizontal="center" vertical="center" shrinkToFit="1"/>
    </xf>
    <xf numFmtId="176" fontId="23" fillId="3" borderId="79" xfId="0" applyNumberFormat="1" applyFont="1" applyFill="1" applyBorder="1" applyAlignment="1">
      <alignment horizontal="center" vertical="center" shrinkToFit="1"/>
    </xf>
    <xf numFmtId="176" fontId="23" fillId="3" borderId="66" xfId="0" applyNumberFormat="1" applyFont="1" applyFill="1" applyBorder="1" applyAlignment="1">
      <alignment horizontal="center" vertical="center" shrinkToFit="1"/>
    </xf>
    <xf numFmtId="176" fontId="23" fillId="3" borderId="83" xfId="0" applyNumberFormat="1" applyFont="1" applyFill="1" applyBorder="1" applyAlignment="1">
      <alignment horizontal="center" vertical="center" shrinkToFit="1"/>
    </xf>
    <xf numFmtId="176" fontId="23" fillId="3" borderId="80" xfId="0" applyNumberFormat="1" applyFont="1" applyFill="1" applyBorder="1" applyAlignment="1">
      <alignment horizontal="center" vertical="center" shrinkToFit="1"/>
    </xf>
    <xf numFmtId="176" fontId="23" fillId="3" borderId="68" xfId="0" applyNumberFormat="1" applyFont="1" applyFill="1" applyBorder="1" applyAlignment="1">
      <alignment horizontal="center" vertical="center" shrinkToFit="1"/>
    </xf>
    <xf numFmtId="176" fontId="23" fillId="3" borderId="84" xfId="0" applyNumberFormat="1" applyFont="1" applyFill="1" applyBorder="1" applyAlignment="1">
      <alignment horizontal="center" vertical="center" shrinkToFit="1"/>
    </xf>
    <xf numFmtId="0" fontId="23" fillId="0" borderId="67" xfId="0" applyNumberFormat="1" applyFont="1" applyFill="1" applyBorder="1" applyAlignment="1">
      <alignment horizontal="center" vertical="center" shrinkToFit="1"/>
    </xf>
    <xf numFmtId="0" fontId="23" fillId="0" borderId="68" xfId="0" applyNumberFormat="1" applyFont="1" applyFill="1" applyBorder="1" applyAlignment="1">
      <alignment horizontal="center" vertical="center" shrinkToFit="1"/>
    </xf>
    <xf numFmtId="0" fontId="23" fillId="0" borderId="84" xfId="0" applyNumberFormat="1" applyFont="1" applyFill="1" applyBorder="1" applyAlignment="1">
      <alignment horizontal="center" vertical="center" shrinkToFit="1"/>
    </xf>
    <xf numFmtId="0" fontId="23" fillId="0" borderId="75" xfId="0" applyNumberFormat="1" applyFont="1" applyFill="1" applyBorder="1" applyAlignment="1">
      <alignment horizontal="center" vertical="center" shrinkToFit="1"/>
    </xf>
    <xf numFmtId="0" fontId="23" fillId="2" borderId="106" xfId="0" applyNumberFormat="1" applyFont="1" applyFill="1" applyBorder="1" applyAlignment="1">
      <alignment horizontal="center" vertical="center" shrinkToFit="1"/>
    </xf>
    <xf numFmtId="0" fontId="23" fillId="0" borderId="52" xfId="0" applyNumberFormat="1" applyFont="1" applyBorder="1" applyAlignment="1">
      <alignment horizontal="center" vertical="center" shrinkToFit="1"/>
    </xf>
    <xf numFmtId="0" fontId="23" fillId="0" borderId="64" xfId="0" applyNumberFormat="1" applyFont="1" applyBorder="1" applyAlignment="1">
      <alignment horizontal="center" vertical="center" shrinkToFit="1"/>
    </xf>
    <xf numFmtId="0" fontId="23" fillId="2" borderId="137" xfId="0" applyNumberFormat="1" applyFont="1" applyFill="1" applyBorder="1" applyAlignment="1">
      <alignment horizontal="center" vertical="center" shrinkToFit="1"/>
    </xf>
    <xf numFmtId="0" fontId="23" fillId="2" borderId="131" xfId="0" applyNumberFormat="1" applyFont="1" applyFill="1" applyBorder="1" applyAlignment="1">
      <alignment horizontal="center" vertical="center" shrinkToFit="1"/>
    </xf>
    <xf numFmtId="0" fontId="23" fillId="2" borderId="140" xfId="0" applyNumberFormat="1" applyFont="1" applyFill="1" applyBorder="1" applyAlignment="1">
      <alignment horizontal="center" vertical="center" shrinkToFit="1"/>
    </xf>
    <xf numFmtId="0" fontId="23" fillId="2" borderId="139" xfId="0" applyNumberFormat="1" applyFont="1" applyFill="1" applyBorder="1" applyAlignment="1">
      <alignment horizontal="center" vertical="center" shrinkToFit="1"/>
    </xf>
    <xf numFmtId="0" fontId="23" fillId="2" borderId="133" xfId="0" applyNumberFormat="1" applyFont="1" applyFill="1" applyBorder="1" applyAlignment="1">
      <alignment horizontal="center" vertical="center" shrinkToFit="1"/>
    </xf>
    <xf numFmtId="0" fontId="23" fillId="2" borderId="134" xfId="0" applyNumberFormat="1" applyFont="1" applyFill="1" applyBorder="1" applyAlignment="1">
      <alignment horizontal="center" vertical="center" shrinkToFit="1"/>
    </xf>
    <xf numFmtId="0" fontId="23" fillId="0" borderId="130" xfId="0" applyNumberFormat="1" applyFont="1" applyBorder="1" applyAlignment="1">
      <alignment horizontal="center" vertical="center" shrinkToFit="1"/>
    </xf>
    <xf numFmtId="0" fontId="23" fillId="0" borderId="133" xfId="0" applyNumberFormat="1" applyFont="1" applyBorder="1" applyAlignment="1">
      <alignment horizontal="center" vertical="center" shrinkToFit="1"/>
    </xf>
    <xf numFmtId="0" fontId="23" fillId="0" borderId="136" xfId="0" applyNumberFormat="1" applyFont="1" applyBorder="1" applyAlignment="1">
      <alignment horizontal="center" vertical="center" shrinkToFit="1"/>
    </xf>
    <xf numFmtId="0" fontId="23" fillId="0" borderId="131" xfId="0" applyNumberFormat="1" applyFont="1" applyBorder="1" applyAlignment="1">
      <alignment horizontal="center" vertical="center" shrinkToFit="1"/>
    </xf>
    <xf numFmtId="0" fontId="23" fillId="0" borderId="137" xfId="0" applyNumberFormat="1" applyFont="1" applyBorder="1" applyAlignment="1">
      <alignment horizontal="center" vertical="center" shrinkToFit="1"/>
    </xf>
    <xf numFmtId="0" fontId="23" fillId="0" borderId="138" xfId="0" applyNumberFormat="1" applyFont="1" applyBorder="1" applyAlignment="1">
      <alignment horizontal="center" vertical="center" shrinkToFit="1"/>
    </xf>
    <xf numFmtId="0" fontId="23" fillId="0" borderId="135" xfId="0" applyNumberFormat="1" applyFont="1" applyFill="1" applyBorder="1" applyAlignment="1">
      <alignment horizontal="center" vertical="center" shrinkToFit="1"/>
    </xf>
    <xf numFmtId="0" fontId="23" fillId="0" borderId="133" xfId="0" applyNumberFormat="1" applyFont="1" applyFill="1" applyBorder="1" applyAlignment="1">
      <alignment horizontal="center" vertical="center" shrinkToFit="1"/>
    </xf>
    <xf numFmtId="0" fontId="23" fillId="0" borderId="136" xfId="0" applyNumberFormat="1" applyFont="1" applyFill="1" applyBorder="1" applyAlignment="1">
      <alignment horizontal="center" vertical="center" shrinkToFit="1"/>
    </xf>
    <xf numFmtId="0" fontId="23" fillId="2" borderId="132" xfId="0" applyNumberFormat="1" applyFont="1" applyFill="1" applyBorder="1" applyAlignment="1">
      <alignment horizontal="center" vertical="center" shrinkToFit="1"/>
    </xf>
    <xf numFmtId="0" fontId="23" fillId="2" borderId="130" xfId="0" applyNumberFormat="1" applyFont="1" applyFill="1" applyBorder="1" applyAlignment="1">
      <alignment horizontal="center" vertical="center" shrinkToFit="1"/>
    </xf>
    <xf numFmtId="0" fontId="23" fillId="0" borderId="76" xfId="0" applyNumberFormat="1" applyFont="1" applyBorder="1" applyAlignment="1">
      <alignment horizontal="center" vertical="center" shrinkToFit="1"/>
    </xf>
    <xf numFmtId="0" fontId="23" fillId="0" borderId="63" xfId="0" applyNumberFormat="1" applyFont="1" applyBorder="1" applyAlignment="1">
      <alignment horizontal="center" vertical="center" shrinkToFit="1"/>
    </xf>
    <xf numFmtId="0" fontId="23" fillId="0" borderId="81" xfId="0" applyNumberFormat="1" applyFont="1" applyBorder="1" applyAlignment="1">
      <alignment horizontal="center" vertical="center" shrinkToFit="1"/>
    </xf>
    <xf numFmtId="0" fontId="23" fillId="0" borderId="32" xfId="0" applyNumberFormat="1" applyFont="1" applyBorder="1" applyAlignment="1">
      <alignment horizontal="center" vertical="center" shrinkToFit="1"/>
    </xf>
    <xf numFmtId="0" fontId="23" fillId="0" borderId="9" xfId="0" applyNumberFormat="1" applyFont="1" applyBorder="1" applyAlignment="1">
      <alignment horizontal="center" vertical="center" shrinkToFit="1"/>
    </xf>
    <xf numFmtId="0" fontId="23" fillId="0" borderId="10" xfId="0" applyNumberFormat="1" applyFont="1" applyBorder="1" applyAlignment="1">
      <alignment horizontal="center" vertical="center" shrinkToFit="1"/>
    </xf>
    <xf numFmtId="0" fontId="23" fillId="0" borderId="91" xfId="0" applyNumberFormat="1" applyFont="1" applyBorder="1" applyAlignment="1">
      <alignment horizontal="center" vertical="center" shrinkToFit="1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0" fontId="15" fillId="3" borderId="96" xfId="0" applyNumberFormat="1" applyFont="1" applyFill="1" applyBorder="1" applyAlignment="1">
      <alignment horizontal="center" vertical="center" wrapText="1"/>
    </xf>
    <xf numFmtId="0" fontId="15" fillId="3" borderId="97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center" vertical="top"/>
    </xf>
    <xf numFmtId="49" fontId="14" fillId="0" borderId="13" xfId="0" applyNumberFormat="1" applyFont="1" applyBorder="1" applyAlignment="1">
      <alignment horizontal="center" vertical="top"/>
    </xf>
    <xf numFmtId="49" fontId="14" fillId="0" borderId="26" xfId="0" applyNumberFormat="1" applyFont="1" applyBorder="1" applyAlignment="1">
      <alignment horizontal="center" vertical="top"/>
    </xf>
    <xf numFmtId="49" fontId="14" fillId="0" borderId="27" xfId="0" applyNumberFormat="1" applyFont="1" applyBorder="1" applyAlignment="1">
      <alignment horizontal="center" vertical="top"/>
    </xf>
    <xf numFmtId="49" fontId="14" fillId="0" borderId="18" xfId="0" applyNumberFormat="1" applyFont="1" applyBorder="1" applyAlignment="1">
      <alignment horizontal="center" vertical="top"/>
    </xf>
    <xf numFmtId="49" fontId="14" fillId="0" borderId="28" xfId="0" applyNumberFormat="1" applyFont="1" applyBorder="1" applyAlignment="1">
      <alignment horizontal="center" vertical="top"/>
    </xf>
    <xf numFmtId="49" fontId="18" fillId="0" borderId="26" xfId="0" applyNumberFormat="1" applyFont="1" applyFill="1" applyBorder="1" applyAlignment="1">
      <alignment horizontal="center" vertical="center" wrapText="1" shrinkToFit="1"/>
    </xf>
    <xf numFmtId="49" fontId="18" fillId="0" borderId="0" xfId="0" applyNumberFormat="1" applyFont="1" applyFill="1" applyBorder="1" applyAlignment="1">
      <alignment horizontal="center" vertical="center" wrapText="1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horizontal="center" vertical="center" shrinkToFit="1"/>
    </xf>
    <xf numFmtId="49" fontId="18" fillId="0" borderId="27" xfId="0" applyNumberFormat="1" applyFont="1" applyFill="1" applyBorder="1" applyAlignment="1">
      <alignment horizontal="center" vertical="center" shrinkToFit="1"/>
    </xf>
    <xf numFmtId="49" fontId="18" fillId="0" borderId="18" xfId="0" applyNumberFormat="1" applyFont="1" applyFill="1" applyBorder="1" applyAlignment="1">
      <alignment horizontal="center" vertical="center" shrinkToFit="1"/>
    </xf>
    <xf numFmtId="49" fontId="18" fillId="0" borderId="22" xfId="0" applyNumberFormat="1" applyFont="1" applyFill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center" vertical="top"/>
    </xf>
    <xf numFmtId="49" fontId="18" fillId="0" borderId="5" xfId="0" applyNumberFormat="1" applyFont="1" applyBorder="1" applyAlignment="1">
      <alignment horizontal="center" vertical="top"/>
    </xf>
    <xf numFmtId="49" fontId="18" fillId="0" borderId="21" xfId="0" applyNumberFormat="1" applyFont="1" applyBorder="1" applyAlignment="1">
      <alignment horizontal="center" vertical="top"/>
    </xf>
    <xf numFmtId="49" fontId="18" fillId="0" borderId="18" xfId="0" applyNumberFormat="1" applyFont="1" applyBorder="1" applyAlignment="1">
      <alignment horizontal="center" vertical="top"/>
    </xf>
    <xf numFmtId="49" fontId="18" fillId="0" borderId="22" xfId="0" applyNumberFormat="1" applyFont="1" applyBorder="1" applyAlignment="1">
      <alignment horizontal="center" vertical="top"/>
    </xf>
    <xf numFmtId="49" fontId="18" fillId="2" borderId="4" xfId="0" applyNumberFormat="1" applyFont="1" applyFill="1" applyBorder="1" applyAlignment="1">
      <alignment horizontal="center" vertical="center" textRotation="255" shrinkToFit="1"/>
    </xf>
    <xf numFmtId="49" fontId="18" fillId="2" borderId="13" xfId="0" applyNumberFormat="1" applyFont="1" applyFill="1" applyBorder="1" applyAlignment="1">
      <alignment horizontal="center" vertical="center" textRotation="255" shrinkToFit="1"/>
    </xf>
    <xf numFmtId="49" fontId="18" fillId="2" borderId="29" xfId="0" applyNumberFormat="1" applyFont="1" applyFill="1" applyBorder="1" applyAlignment="1">
      <alignment horizontal="center" vertical="center" textRotation="255" shrinkToFit="1"/>
    </xf>
    <xf numFmtId="49" fontId="18" fillId="2" borderId="30" xfId="0" applyNumberFormat="1" applyFont="1" applyFill="1" applyBorder="1" applyAlignment="1">
      <alignment horizontal="center" vertical="center" textRotation="255" shrinkToFit="1"/>
    </xf>
    <xf numFmtId="49" fontId="18" fillId="2" borderId="0" xfId="0" applyNumberFormat="1" applyFont="1" applyFill="1" applyBorder="1" applyAlignment="1">
      <alignment horizontal="center" vertical="center" textRotation="255" shrinkToFit="1"/>
    </xf>
    <xf numFmtId="49" fontId="18" fillId="2" borderId="31" xfId="0" applyNumberFormat="1" applyFont="1" applyFill="1" applyBorder="1" applyAlignment="1">
      <alignment horizontal="center" vertical="center" textRotation="255" shrinkToFit="1"/>
    </xf>
    <xf numFmtId="49" fontId="8" fillId="0" borderId="0" xfId="0" applyNumberFormat="1" applyFont="1" applyBorder="1" applyAlignment="1" applyProtection="1">
      <alignment horizontal="center" vertical="center"/>
    </xf>
    <xf numFmtId="49" fontId="14" fillId="0" borderId="26" xfId="0" applyNumberFormat="1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26" fillId="2" borderId="34" xfId="0" applyNumberFormat="1" applyFont="1" applyFill="1" applyBorder="1" applyAlignment="1">
      <alignment horizontal="center" vertical="top" wrapText="1"/>
    </xf>
    <xf numFmtId="49" fontId="26" fillId="2" borderId="0" xfId="0" applyNumberFormat="1" applyFont="1" applyFill="1" applyBorder="1" applyAlignment="1">
      <alignment horizontal="center" vertical="top" wrapText="1"/>
    </xf>
    <xf numFmtId="49" fontId="26" fillId="2" borderId="5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21" xfId="0" applyNumberFormat="1" applyFont="1" applyFill="1" applyBorder="1" applyAlignment="1">
      <alignment horizontal="center" vertical="center"/>
    </xf>
    <xf numFmtId="49" fontId="14" fillId="3" borderId="18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0" fontId="23" fillId="3" borderId="76" xfId="0" applyNumberFormat="1" applyFont="1" applyFill="1" applyBorder="1" applyAlignment="1">
      <alignment horizontal="center" vertical="center" shrinkToFit="1"/>
    </xf>
    <xf numFmtId="0" fontId="23" fillId="3" borderId="63" xfId="0" applyNumberFormat="1" applyFont="1" applyFill="1" applyBorder="1" applyAlignment="1">
      <alignment horizontal="center" vertical="center" shrinkToFit="1"/>
    </xf>
    <xf numFmtId="0" fontId="23" fillId="3" borderId="8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74706"/>
      <color rgb="FFFFFEEF"/>
      <color rgb="FFFFF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20107</xdr:colOff>
      <xdr:row>103</xdr:row>
      <xdr:rowOff>40846</xdr:rowOff>
    </xdr:from>
    <xdr:to>
      <xdr:col>78</xdr:col>
      <xdr:colOff>62552</xdr:colOff>
      <xdr:row>103</xdr:row>
      <xdr:rowOff>282465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3561B141-F59D-414E-BCC9-2B9D6746A9AF}"/>
            </a:ext>
          </a:extLst>
        </xdr:cNvPr>
        <xdr:cNvSpPr/>
      </xdr:nvSpPr>
      <xdr:spPr>
        <a:xfrm>
          <a:off x="7429900" y="21547639"/>
          <a:ext cx="384031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53998</xdr:colOff>
      <xdr:row>105</xdr:row>
      <xdr:rowOff>58006</xdr:rowOff>
    </xdr:from>
    <xdr:to>
      <xdr:col>38</xdr:col>
      <xdr:colOff>53998</xdr:colOff>
      <xdr:row>107</xdr:row>
      <xdr:rowOff>66188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D31B3F7-08AE-4118-A6BB-E55F042A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084" y="22037765"/>
          <a:ext cx="1280948" cy="2512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39412</xdr:rowOff>
    </xdr:from>
    <xdr:to>
      <xdr:col>14</xdr:col>
      <xdr:colOff>90533</xdr:colOff>
      <xdr:row>107</xdr:row>
      <xdr:rowOff>91965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3F362A3-4E4B-4578-B0EA-FAAFAEC331BD}"/>
            </a:ext>
          </a:extLst>
        </xdr:cNvPr>
        <xdr:cNvSpPr txBox="1"/>
      </xdr:nvSpPr>
      <xdr:spPr>
        <a:xfrm>
          <a:off x="0" y="20869602"/>
          <a:ext cx="1699930" cy="1445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49</xdr:row>
      <xdr:rowOff>40846</xdr:rowOff>
    </xdr:from>
    <xdr:to>
      <xdr:col>78</xdr:col>
      <xdr:colOff>62552</xdr:colOff>
      <xdr:row>49</xdr:row>
      <xdr:rowOff>282465</xdr:rowOff>
    </xdr:to>
    <xdr:sp macro="" textlink="">
      <xdr:nvSpPr>
        <xdr:cNvPr id="31" name="矢印: 下 30">
          <a:extLst>
            <a:ext uri="{FF2B5EF4-FFF2-40B4-BE49-F238E27FC236}">
              <a16:creationId xmlns:a16="http://schemas.microsoft.com/office/drawing/2014/main" id="{5B54B8C8-B954-45B1-A649-439494D9F4E4}"/>
            </a:ext>
          </a:extLst>
        </xdr:cNvPr>
        <xdr:cNvSpPr/>
      </xdr:nvSpPr>
      <xdr:spPr>
        <a:xfrm>
          <a:off x="7429900" y="21547639"/>
          <a:ext cx="384031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51</xdr:row>
      <xdr:rowOff>58006</xdr:rowOff>
    </xdr:from>
    <xdr:ext cx="1280948" cy="251234"/>
    <xdr:pic>
      <xdr:nvPicPr>
        <xdr:cNvPr id="32" name="図 31">
          <a:extLst>
            <a:ext uri="{FF2B5EF4-FFF2-40B4-BE49-F238E27FC236}">
              <a16:creationId xmlns:a16="http://schemas.microsoft.com/office/drawing/2014/main" id="{B45B13C0-FC00-4616-B064-231FC137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084" y="22037765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43</xdr:row>
      <xdr:rowOff>39412</xdr:rowOff>
    </xdr:from>
    <xdr:to>
      <xdr:col>14</xdr:col>
      <xdr:colOff>90533</xdr:colOff>
      <xdr:row>53</xdr:row>
      <xdr:rowOff>91965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63C37BC-EF05-4CDE-8CC7-DF4AEB0B4A38}"/>
            </a:ext>
          </a:extLst>
        </xdr:cNvPr>
        <xdr:cNvSpPr txBox="1"/>
      </xdr:nvSpPr>
      <xdr:spPr>
        <a:xfrm>
          <a:off x="0" y="20869602"/>
          <a:ext cx="1699930" cy="1445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157</xdr:row>
      <xdr:rowOff>40846</xdr:rowOff>
    </xdr:from>
    <xdr:to>
      <xdr:col>78</xdr:col>
      <xdr:colOff>62552</xdr:colOff>
      <xdr:row>157</xdr:row>
      <xdr:rowOff>282465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346C81C7-946B-4690-9BE8-8DC364802D85}"/>
            </a:ext>
          </a:extLst>
        </xdr:cNvPr>
        <xdr:cNvSpPr/>
      </xdr:nvSpPr>
      <xdr:spPr>
        <a:xfrm>
          <a:off x="7429900" y="21514794"/>
          <a:ext cx="384031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159</xdr:row>
      <xdr:rowOff>58006</xdr:rowOff>
    </xdr:from>
    <xdr:ext cx="1280948" cy="251234"/>
    <xdr:pic>
      <xdr:nvPicPr>
        <xdr:cNvPr id="35" name="図 34">
          <a:extLst>
            <a:ext uri="{FF2B5EF4-FFF2-40B4-BE49-F238E27FC236}">
              <a16:creationId xmlns:a16="http://schemas.microsoft.com/office/drawing/2014/main" id="{06EFD833-3F4A-4FDB-A1CC-47A58DCD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084" y="22004920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151</xdr:row>
      <xdr:rowOff>39412</xdr:rowOff>
    </xdr:from>
    <xdr:to>
      <xdr:col>14</xdr:col>
      <xdr:colOff>90533</xdr:colOff>
      <xdr:row>161</xdr:row>
      <xdr:rowOff>91965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5D3D1A0-A69F-43C3-B682-A0A801D72879}"/>
            </a:ext>
          </a:extLst>
        </xdr:cNvPr>
        <xdr:cNvSpPr txBox="1"/>
      </xdr:nvSpPr>
      <xdr:spPr>
        <a:xfrm>
          <a:off x="0" y="20836757"/>
          <a:ext cx="1699930" cy="1445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211</xdr:row>
      <xdr:rowOff>40846</xdr:rowOff>
    </xdr:from>
    <xdr:to>
      <xdr:col>78</xdr:col>
      <xdr:colOff>62552</xdr:colOff>
      <xdr:row>211</xdr:row>
      <xdr:rowOff>282465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1A4AB8A7-3292-4A34-818D-AA678E26003A}"/>
            </a:ext>
          </a:extLst>
        </xdr:cNvPr>
        <xdr:cNvSpPr/>
      </xdr:nvSpPr>
      <xdr:spPr>
        <a:xfrm>
          <a:off x="7429900" y="32675467"/>
          <a:ext cx="384031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213</xdr:row>
      <xdr:rowOff>58006</xdr:rowOff>
    </xdr:from>
    <xdr:ext cx="1280948" cy="251234"/>
    <xdr:pic>
      <xdr:nvPicPr>
        <xdr:cNvPr id="38" name="図 37">
          <a:extLst>
            <a:ext uri="{FF2B5EF4-FFF2-40B4-BE49-F238E27FC236}">
              <a16:creationId xmlns:a16="http://schemas.microsoft.com/office/drawing/2014/main" id="{4459C1E9-738A-4078-A255-E9A44D0D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084" y="33165592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205</xdr:row>
      <xdr:rowOff>39412</xdr:rowOff>
    </xdr:from>
    <xdr:to>
      <xdr:col>14</xdr:col>
      <xdr:colOff>90533</xdr:colOff>
      <xdr:row>215</xdr:row>
      <xdr:rowOff>91965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FC678A3-BAEC-4D44-B41C-8FF3A3FD41EA}"/>
            </a:ext>
          </a:extLst>
        </xdr:cNvPr>
        <xdr:cNvSpPr txBox="1"/>
      </xdr:nvSpPr>
      <xdr:spPr>
        <a:xfrm>
          <a:off x="0" y="31997429"/>
          <a:ext cx="1699930" cy="1445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265</xdr:row>
      <xdr:rowOff>40846</xdr:rowOff>
    </xdr:from>
    <xdr:to>
      <xdr:col>78</xdr:col>
      <xdr:colOff>62552</xdr:colOff>
      <xdr:row>265</xdr:row>
      <xdr:rowOff>282465</xdr:rowOff>
    </xdr:to>
    <xdr:sp macro="" textlink="">
      <xdr:nvSpPr>
        <xdr:cNvPr id="40" name="矢印: 下 39">
          <a:extLst>
            <a:ext uri="{FF2B5EF4-FFF2-40B4-BE49-F238E27FC236}">
              <a16:creationId xmlns:a16="http://schemas.microsoft.com/office/drawing/2014/main" id="{A2B21A22-731C-466C-9A11-5842856303FE}"/>
            </a:ext>
          </a:extLst>
        </xdr:cNvPr>
        <xdr:cNvSpPr/>
      </xdr:nvSpPr>
      <xdr:spPr>
        <a:xfrm>
          <a:off x="7429900" y="32675467"/>
          <a:ext cx="384031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267</xdr:row>
      <xdr:rowOff>58006</xdr:rowOff>
    </xdr:from>
    <xdr:ext cx="1280948" cy="251234"/>
    <xdr:pic>
      <xdr:nvPicPr>
        <xdr:cNvPr id="41" name="図 40">
          <a:extLst>
            <a:ext uri="{FF2B5EF4-FFF2-40B4-BE49-F238E27FC236}">
              <a16:creationId xmlns:a16="http://schemas.microsoft.com/office/drawing/2014/main" id="{EB8186E2-FEEA-4073-BF73-4E85DA5C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084" y="33165592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259</xdr:row>
      <xdr:rowOff>39412</xdr:rowOff>
    </xdr:from>
    <xdr:to>
      <xdr:col>14</xdr:col>
      <xdr:colOff>90533</xdr:colOff>
      <xdr:row>269</xdr:row>
      <xdr:rowOff>91965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498D5DB-FE16-44EE-B7E8-61C167A99208}"/>
            </a:ext>
          </a:extLst>
        </xdr:cNvPr>
        <xdr:cNvSpPr txBox="1"/>
      </xdr:nvSpPr>
      <xdr:spPr>
        <a:xfrm>
          <a:off x="0" y="31997429"/>
          <a:ext cx="1699930" cy="1445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319</xdr:row>
      <xdr:rowOff>40846</xdr:rowOff>
    </xdr:from>
    <xdr:to>
      <xdr:col>78</xdr:col>
      <xdr:colOff>62552</xdr:colOff>
      <xdr:row>319</xdr:row>
      <xdr:rowOff>282465</xdr:rowOff>
    </xdr:to>
    <xdr:sp macro="" textlink="">
      <xdr:nvSpPr>
        <xdr:cNvPr id="65" name="矢印: 下 64">
          <a:extLst>
            <a:ext uri="{FF2B5EF4-FFF2-40B4-BE49-F238E27FC236}">
              <a16:creationId xmlns:a16="http://schemas.microsoft.com/office/drawing/2014/main" id="{CE0A99D9-D797-4B50-84BF-ADFA5381D3D2}"/>
            </a:ext>
          </a:extLst>
        </xdr:cNvPr>
        <xdr:cNvSpPr/>
      </xdr:nvSpPr>
      <xdr:spPr>
        <a:xfrm>
          <a:off x="7399911" y="55592303"/>
          <a:ext cx="373750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321</xdr:row>
      <xdr:rowOff>58006</xdr:rowOff>
    </xdr:from>
    <xdr:ext cx="1280948" cy="251234"/>
    <xdr:pic>
      <xdr:nvPicPr>
        <xdr:cNvPr id="66" name="図 65">
          <a:extLst>
            <a:ext uri="{FF2B5EF4-FFF2-40B4-BE49-F238E27FC236}">
              <a16:creationId xmlns:a16="http://schemas.microsoft.com/office/drawing/2014/main" id="{17345F88-8253-45BD-90CA-DC2DA781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933" y="56081571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313</xdr:row>
      <xdr:rowOff>39412</xdr:rowOff>
    </xdr:from>
    <xdr:to>
      <xdr:col>14</xdr:col>
      <xdr:colOff>90533</xdr:colOff>
      <xdr:row>323</xdr:row>
      <xdr:rowOff>91965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EB2CE046-8A9F-4FA0-9F97-38CD9FF3CFD4}"/>
            </a:ext>
          </a:extLst>
        </xdr:cNvPr>
        <xdr:cNvSpPr txBox="1"/>
      </xdr:nvSpPr>
      <xdr:spPr>
        <a:xfrm>
          <a:off x="0" y="54919977"/>
          <a:ext cx="1747055" cy="144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373</xdr:row>
      <xdr:rowOff>40846</xdr:rowOff>
    </xdr:from>
    <xdr:to>
      <xdr:col>78</xdr:col>
      <xdr:colOff>62552</xdr:colOff>
      <xdr:row>373</xdr:row>
      <xdr:rowOff>282465</xdr:rowOff>
    </xdr:to>
    <xdr:sp macro="" textlink="">
      <xdr:nvSpPr>
        <xdr:cNvPr id="68" name="矢印: 下 67">
          <a:extLst>
            <a:ext uri="{FF2B5EF4-FFF2-40B4-BE49-F238E27FC236}">
              <a16:creationId xmlns:a16="http://schemas.microsoft.com/office/drawing/2014/main" id="{738086D2-232E-4D55-B25A-298F4E912DEF}"/>
            </a:ext>
          </a:extLst>
        </xdr:cNvPr>
        <xdr:cNvSpPr/>
      </xdr:nvSpPr>
      <xdr:spPr>
        <a:xfrm>
          <a:off x="7399911" y="55592303"/>
          <a:ext cx="373750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375</xdr:row>
      <xdr:rowOff>58006</xdr:rowOff>
    </xdr:from>
    <xdr:ext cx="1280948" cy="251234"/>
    <xdr:pic>
      <xdr:nvPicPr>
        <xdr:cNvPr id="69" name="図 68">
          <a:extLst>
            <a:ext uri="{FF2B5EF4-FFF2-40B4-BE49-F238E27FC236}">
              <a16:creationId xmlns:a16="http://schemas.microsoft.com/office/drawing/2014/main" id="{A1E2767D-17DA-486E-821C-C148CFE63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933" y="56081571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367</xdr:row>
      <xdr:rowOff>39412</xdr:rowOff>
    </xdr:from>
    <xdr:to>
      <xdr:col>14</xdr:col>
      <xdr:colOff>90533</xdr:colOff>
      <xdr:row>377</xdr:row>
      <xdr:rowOff>91965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AC9372D-020B-46FF-9B28-34CA4FF2D5BD}"/>
            </a:ext>
          </a:extLst>
        </xdr:cNvPr>
        <xdr:cNvSpPr txBox="1"/>
      </xdr:nvSpPr>
      <xdr:spPr>
        <a:xfrm>
          <a:off x="0" y="54919977"/>
          <a:ext cx="1747055" cy="144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427</xdr:row>
      <xdr:rowOff>40846</xdr:rowOff>
    </xdr:from>
    <xdr:to>
      <xdr:col>78</xdr:col>
      <xdr:colOff>62552</xdr:colOff>
      <xdr:row>427</xdr:row>
      <xdr:rowOff>282465</xdr:rowOff>
    </xdr:to>
    <xdr:sp macro="" textlink="">
      <xdr:nvSpPr>
        <xdr:cNvPr id="71" name="矢印: 下 70">
          <a:extLst>
            <a:ext uri="{FF2B5EF4-FFF2-40B4-BE49-F238E27FC236}">
              <a16:creationId xmlns:a16="http://schemas.microsoft.com/office/drawing/2014/main" id="{C19D4B75-FFCC-4504-A9C4-8EB9C98C57B8}"/>
            </a:ext>
          </a:extLst>
        </xdr:cNvPr>
        <xdr:cNvSpPr/>
      </xdr:nvSpPr>
      <xdr:spPr>
        <a:xfrm>
          <a:off x="7399911" y="55592303"/>
          <a:ext cx="373750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429</xdr:row>
      <xdr:rowOff>58006</xdr:rowOff>
    </xdr:from>
    <xdr:ext cx="1280948" cy="251234"/>
    <xdr:pic>
      <xdr:nvPicPr>
        <xdr:cNvPr id="72" name="図 71">
          <a:extLst>
            <a:ext uri="{FF2B5EF4-FFF2-40B4-BE49-F238E27FC236}">
              <a16:creationId xmlns:a16="http://schemas.microsoft.com/office/drawing/2014/main" id="{3DD383A0-7912-4B57-B560-3DC8F424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933" y="56081571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421</xdr:row>
      <xdr:rowOff>39412</xdr:rowOff>
    </xdr:from>
    <xdr:to>
      <xdr:col>14</xdr:col>
      <xdr:colOff>90533</xdr:colOff>
      <xdr:row>431</xdr:row>
      <xdr:rowOff>91965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A231DC2-2A88-4BF4-9F15-EF91411A062D}"/>
            </a:ext>
          </a:extLst>
        </xdr:cNvPr>
        <xdr:cNvSpPr txBox="1"/>
      </xdr:nvSpPr>
      <xdr:spPr>
        <a:xfrm>
          <a:off x="0" y="54919977"/>
          <a:ext cx="1747055" cy="144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481</xdr:row>
      <xdr:rowOff>40846</xdr:rowOff>
    </xdr:from>
    <xdr:to>
      <xdr:col>78</xdr:col>
      <xdr:colOff>62552</xdr:colOff>
      <xdr:row>481</xdr:row>
      <xdr:rowOff>282465</xdr:rowOff>
    </xdr:to>
    <xdr:sp macro="" textlink="">
      <xdr:nvSpPr>
        <xdr:cNvPr id="74" name="矢印: 下 73">
          <a:extLst>
            <a:ext uri="{FF2B5EF4-FFF2-40B4-BE49-F238E27FC236}">
              <a16:creationId xmlns:a16="http://schemas.microsoft.com/office/drawing/2014/main" id="{D5513B7F-9664-4406-B0A3-3433FB5AA8F3}"/>
            </a:ext>
          </a:extLst>
        </xdr:cNvPr>
        <xdr:cNvSpPr/>
      </xdr:nvSpPr>
      <xdr:spPr>
        <a:xfrm>
          <a:off x="7399911" y="55592303"/>
          <a:ext cx="373750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483</xdr:row>
      <xdr:rowOff>58006</xdr:rowOff>
    </xdr:from>
    <xdr:ext cx="1280948" cy="251234"/>
    <xdr:pic>
      <xdr:nvPicPr>
        <xdr:cNvPr id="75" name="図 74">
          <a:extLst>
            <a:ext uri="{FF2B5EF4-FFF2-40B4-BE49-F238E27FC236}">
              <a16:creationId xmlns:a16="http://schemas.microsoft.com/office/drawing/2014/main" id="{C2C95D1C-CD59-40A3-92B6-6355A8B11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933" y="56081571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475</xdr:row>
      <xdr:rowOff>39412</xdr:rowOff>
    </xdr:from>
    <xdr:to>
      <xdr:col>14</xdr:col>
      <xdr:colOff>90533</xdr:colOff>
      <xdr:row>485</xdr:row>
      <xdr:rowOff>91965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E1EFD11-8E41-406D-A70B-935E99C740BD}"/>
            </a:ext>
          </a:extLst>
        </xdr:cNvPr>
        <xdr:cNvSpPr txBox="1"/>
      </xdr:nvSpPr>
      <xdr:spPr>
        <a:xfrm>
          <a:off x="0" y="54919977"/>
          <a:ext cx="1747055" cy="144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  <xdr:twoCellAnchor>
    <xdr:from>
      <xdr:col>74</xdr:col>
      <xdr:colOff>20107</xdr:colOff>
      <xdr:row>535</xdr:row>
      <xdr:rowOff>40846</xdr:rowOff>
    </xdr:from>
    <xdr:to>
      <xdr:col>78</xdr:col>
      <xdr:colOff>62552</xdr:colOff>
      <xdr:row>535</xdr:row>
      <xdr:rowOff>282465</xdr:rowOff>
    </xdr:to>
    <xdr:sp macro="" textlink="">
      <xdr:nvSpPr>
        <xdr:cNvPr id="77" name="矢印: 下 76">
          <a:extLst>
            <a:ext uri="{FF2B5EF4-FFF2-40B4-BE49-F238E27FC236}">
              <a16:creationId xmlns:a16="http://schemas.microsoft.com/office/drawing/2014/main" id="{CB6D720B-DFC8-4D05-8DD5-CD7926431E90}"/>
            </a:ext>
          </a:extLst>
        </xdr:cNvPr>
        <xdr:cNvSpPr/>
      </xdr:nvSpPr>
      <xdr:spPr>
        <a:xfrm>
          <a:off x="7399911" y="55592303"/>
          <a:ext cx="373750" cy="241619"/>
        </a:xfrm>
        <a:prstGeom prst="downArrow">
          <a:avLst/>
        </a:prstGeom>
        <a:solidFill>
          <a:srgbClr val="97470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53998</xdr:colOff>
      <xdr:row>537</xdr:row>
      <xdr:rowOff>58006</xdr:rowOff>
    </xdr:from>
    <xdr:ext cx="1280948" cy="251234"/>
    <xdr:pic>
      <xdr:nvPicPr>
        <xdr:cNvPr id="78" name="図 77">
          <a:extLst>
            <a:ext uri="{FF2B5EF4-FFF2-40B4-BE49-F238E27FC236}">
              <a16:creationId xmlns:a16="http://schemas.microsoft.com/office/drawing/2014/main" id="{7B4545D1-5231-403F-8679-C9389035B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933" y="56081571"/>
          <a:ext cx="1280948" cy="25123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529</xdr:row>
      <xdr:rowOff>39412</xdr:rowOff>
    </xdr:from>
    <xdr:to>
      <xdr:col>14</xdr:col>
      <xdr:colOff>90533</xdr:colOff>
      <xdr:row>539</xdr:row>
      <xdr:rowOff>91965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D26A37F-87EB-46F5-89B5-12328CAE2312}"/>
            </a:ext>
          </a:extLst>
        </xdr:cNvPr>
        <xdr:cNvSpPr txBox="1"/>
      </xdr:nvSpPr>
      <xdr:spPr>
        <a:xfrm>
          <a:off x="0" y="54919977"/>
          <a:ext cx="1747055" cy="144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・この単位区（単位区がない場合は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調査区）で、調査世帯一覧が２枚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以上にわたるときは、１枚目の用紙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に全体の合計を記入してください。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/>
          </a:r>
          <a:br>
            <a:rPr kumimoji="1" lang="en-US" altLang="ja-JP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</a:br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・調査対象者がいない単位区の場合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 は、合計を「０」と記入してください。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 ・「調査票枚数（回収）」は、「郵送等」、</a:t>
          </a:r>
          <a:endParaRPr kumimoji="1" lang="en-US" altLang="ja-JP" sz="700">
            <a:solidFill>
              <a:schemeClr val="accent6">
                <a:lumMod val="50000"/>
              </a:schemeClr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「調査員」、「聞取等」の調査票枚数</a:t>
          </a:r>
        </a:p>
        <a:p>
          <a:r>
            <a:rPr kumimoji="1" lang="ja-JP" altLang="en-US" sz="700">
              <a:solidFill>
                <a:schemeClr val="accent6">
                  <a:lumMod val="50000"/>
                </a:schemeClr>
              </a:solidFill>
              <a:latin typeface="+mn-ea"/>
              <a:ea typeface="+mn-ea"/>
            </a:rPr>
            <a:t>　の合計を記入してください。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62"/>
  <sheetViews>
    <sheetView tabSelected="1" zoomScaleNormal="100" workbookViewId="0">
      <selection activeCell="H17" sqref="H17"/>
    </sheetView>
  </sheetViews>
  <sheetFormatPr defaultRowHeight="13.5" x14ac:dyDescent="0.15"/>
  <cols>
    <col min="1" max="1" width="5.125" customWidth="1"/>
    <col min="2" max="2" width="23.75" customWidth="1"/>
    <col min="3" max="4" width="24" customWidth="1"/>
    <col min="5" max="9" width="10.625" customWidth="1"/>
    <col min="10" max="10" width="33.75" customWidth="1"/>
    <col min="11" max="14" width="5.875" customWidth="1"/>
  </cols>
  <sheetData>
    <row r="1" spans="1:14" ht="25.15" customHeight="1" x14ac:dyDescent="0.15">
      <c r="A1" s="77" t="s">
        <v>105</v>
      </c>
    </row>
    <row r="2" spans="1:14" x14ac:dyDescent="0.15">
      <c r="A2" s="74"/>
    </row>
    <row r="3" spans="1:14" x14ac:dyDescent="0.15">
      <c r="B3" s="111" t="s">
        <v>73</v>
      </c>
      <c r="C3" s="101"/>
      <c r="F3" s="122" t="s">
        <v>18</v>
      </c>
      <c r="G3" s="129" t="s">
        <v>78</v>
      </c>
      <c r="H3" s="130"/>
      <c r="I3" s="131"/>
    </row>
    <row r="4" spans="1:14" x14ac:dyDescent="0.15">
      <c r="B4" s="111" t="s">
        <v>74</v>
      </c>
      <c r="C4" s="101"/>
      <c r="F4" s="123"/>
      <c r="G4" s="112" t="s">
        <v>87</v>
      </c>
      <c r="H4" s="112" t="s">
        <v>88</v>
      </c>
      <c r="I4" s="112" t="s">
        <v>89</v>
      </c>
    </row>
    <row r="5" spans="1:14" x14ac:dyDescent="0.15">
      <c r="B5" s="111" t="s">
        <v>75</v>
      </c>
      <c r="C5" s="101" t="s">
        <v>106</v>
      </c>
      <c r="F5" s="100">
        <v>29201</v>
      </c>
      <c r="G5" s="99"/>
      <c r="H5" s="99"/>
      <c r="I5" s="99"/>
    </row>
    <row r="6" spans="1:14" x14ac:dyDescent="0.15">
      <c r="B6" s="111" t="s">
        <v>76</v>
      </c>
      <c r="C6" s="101" t="s">
        <v>107</v>
      </c>
    </row>
    <row r="7" spans="1:14" x14ac:dyDescent="0.15">
      <c r="B7" s="111" t="s">
        <v>77</v>
      </c>
      <c r="C7" s="101"/>
    </row>
    <row r="10" spans="1:14" x14ac:dyDescent="0.15">
      <c r="A10" s="75" t="s">
        <v>62</v>
      </c>
      <c r="B10" s="75" t="s">
        <v>63</v>
      </c>
      <c r="C10" s="75" t="s">
        <v>30</v>
      </c>
      <c r="D10" s="75" t="s">
        <v>42</v>
      </c>
      <c r="E10" s="75" t="s">
        <v>64</v>
      </c>
      <c r="F10" s="125" t="s">
        <v>65</v>
      </c>
      <c r="G10" s="125"/>
      <c r="H10" s="125"/>
      <c r="I10" s="75" t="s">
        <v>66</v>
      </c>
      <c r="J10" s="75" t="s">
        <v>53</v>
      </c>
      <c r="K10" s="125" t="s">
        <v>67</v>
      </c>
      <c r="L10" s="125"/>
      <c r="M10" s="125"/>
      <c r="N10" s="75"/>
    </row>
    <row r="11" spans="1:14" ht="19.5" customHeight="1" x14ac:dyDescent="0.15">
      <c r="A11" s="123" t="s">
        <v>60</v>
      </c>
      <c r="B11" s="123" t="s">
        <v>61</v>
      </c>
      <c r="C11" s="123" t="s">
        <v>68</v>
      </c>
      <c r="D11" s="123" t="s">
        <v>90</v>
      </c>
      <c r="E11" s="123" t="s">
        <v>69</v>
      </c>
      <c r="F11" s="126" t="s">
        <v>70</v>
      </c>
      <c r="G11" s="126"/>
      <c r="H11" s="126"/>
      <c r="I11" s="127" t="s">
        <v>91</v>
      </c>
      <c r="J11" s="123" t="s">
        <v>54</v>
      </c>
      <c r="K11" s="126" t="s">
        <v>71</v>
      </c>
      <c r="L11" s="126"/>
      <c r="M11" s="126"/>
      <c r="N11" s="123" t="s">
        <v>72</v>
      </c>
    </row>
    <row r="12" spans="1:14" ht="19.5" customHeight="1" x14ac:dyDescent="0.15">
      <c r="A12" s="124"/>
      <c r="B12" s="124"/>
      <c r="C12" s="124"/>
      <c r="D12" s="124"/>
      <c r="E12" s="124"/>
      <c r="F12" s="76" t="s">
        <v>19</v>
      </c>
      <c r="G12" s="76" t="s">
        <v>35</v>
      </c>
      <c r="H12" s="76" t="s">
        <v>20</v>
      </c>
      <c r="I12" s="128"/>
      <c r="J12" s="124"/>
      <c r="K12" s="76" t="s">
        <v>36</v>
      </c>
      <c r="L12" s="76" t="s">
        <v>6</v>
      </c>
      <c r="M12" s="76" t="s">
        <v>7</v>
      </c>
      <c r="N12" s="124"/>
    </row>
    <row r="13" spans="1:14" x14ac:dyDescent="0.15">
      <c r="A13" s="98"/>
      <c r="B13" s="98"/>
      <c r="C13" s="98"/>
      <c r="D13" s="98"/>
      <c r="E13" s="98"/>
      <c r="F13" s="101"/>
      <c r="G13" s="101"/>
      <c r="H13" s="101"/>
      <c r="I13" s="101"/>
      <c r="J13" s="98"/>
      <c r="K13" s="121">
        <f>SUM(L13:M13)</f>
        <v>0</v>
      </c>
      <c r="L13" s="98"/>
      <c r="M13" s="98"/>
      <c r="N13" s="98"/>
    </row>
    <row r="14" spans="1:14" x14ac:dyDescent="0.15">
      <c r="A14" s="98"/>
      <c r="B14" s="98"/>
      <c r="C14" s="98"/>
      <c r="D14" s="98"/>
      <c r="E14" s="98"/>
      <c r="F14" s="101"/>
      <c r="G14" s="101"/>
      <c r="H14" s="101"/>
      <c r="I14" s="101"/>
      <c r="J14" s="98"/>
      <c r="K14" s="121">
        <f t="shared" ref="K14:K77" si="0">SUM(L14:M14)</f>
        <v>0</v>
      </c>
      <c r="L14" s="98"/>
      <c r="M14" s="98"/>
      <c r="N14" s="98"/>
    </row>
    <row r="15" spans="1:14" x14ac:dyDescent="0.15">
      <c r="A15" s="98"/>
      <c r="B15" s="98"/>
      <c r="C15" s="98"/>
      <c r="D15" s="98"/>
      <c r="E15" s="98"/>
      <c r="F15" s="101"/>
      <c r="G15" s="101"/>
      <c r="H15" s="101"/>
      <c r="I15" s="101"/>
      <c r="J15" s="98"/>
      <c r="K15" s="121">
        <f t="shared" si="0"/>
        <v>0</v>
      </c>
      <c r="L15" s="98"/>
      <c r="M15" s="98"/>
      <c r="N15" s="98"/>
    </row>
    <row r="16" spans="1:14" x14ac:dyDescent="0.15">
      <c r="A16" s="98"/>
      <c r="B16" s="98"/>
      <c r="C16" s="98"/>
      <c r="D16" s="98"/>
      <c r="E16" s="98"/>
      <c r="F16" s="101"/>
      <c r="G16" s="101"/>
      <c r="H16" s="101"/>
      <c r="I16" s="101"/>
      <c r="J16" s="98"/>
      <c r="K16" s="121">
        <f t="shared" si="0"/>
        <v>0</v>
      </c>
      <c r="L16" s="98"/>
      <c r="M16" s="98"/>
      <c r="N16" s="98"/>
    </row>
    <row r="17" spans="1:14" x14ac:dyDescent="0.15">
      <c r="A17" s="98"/>
      <c r="B17" s="98"/>
      <c r="C17" s="98"/>
      <c r="D17" s="98"/>
      <c r="E17" s="98"/>
      <c r="F17" s="101"/>
      <c r="G17" s="101"/>
      <c r="H17" s="101"/>
      <c r="I17" s="101"/>
      <c r="J17" s="98"/>
      <c r="K17" s="121">
        <f t="shared" si="0"/>
        <v>0</v>
      </c>
      <c r="L17" s="98"/>
      <c r="M17" s="98"/>
      <c r="N17" s="98"/>
    </row>
    <row r="18" spans="1:14" x14ac:dyDescent="0.15">
      <c r="A18" s="98"/>
      <c r="B18" s="98"/>
      <c r="C18" s="98"/>
      <c r="D18" s="98"/>
      <c r="E18" s="98"/>
      <c r="F18" s="101"/>
      <c r="G18" s="101"/>
      <c r="H18" s="101"/>
      <c r="I18" s="101"/>
      <c r="J18" s="98"/>
      <c r="K18" s="121">
        <f t="shared" si="0"/>
        <v>0</v>
      </c>
      <c r="L18" s="98"/>
      <c r="M18" s="98"/>
      <c r="N18" s="98"/>
    </row>
    <row r="19" spans="1:14" x14ac:dyDescent="0.15">
      <c r="A19" s="98"/>
      <c r="B19" s="98"/>
      <c r="C19" s="98"/>
      <c r="D19" s="98"/>
      <c r="E19" s="98"/>
      <c r="F19" s="101"/>
      <c r="G19" s="101"/>
      <c r="H19" s="101"/>
      <c r="I19" s="101"/>
      <c r="J19" s="98"/>
      <c r="K19" s="121">
        <f t="shared" si="0"/>
        <v>0</v>
      </c>
      <c r="L19" s="98"/>
      <c r="M19" s="98"/>
      <c r="N19" s="98"/>
    </row>
    <row r="20" spans="1:14" x14ac:dyDescent="0.15">
      <c r="A20" s="98"/>
      <c r="B20" s="98"/>
      <c r="C20" s="98"/>
      <c r="D20" s="98"/>
      <c r="E20" s="98"/>
      <c r="F20" s="101"/>
      <c r="G20" s="101"/>
      <c r="H20" s="101"/>
      <c r="I20" s="101"/>
      <c r="J20" s="98"/>
      <c r="K20" s="121">
        <f t="shared" si="0"/>
        <v>0</v>
      </c>
      <c r="L20" s="98"/>
      <c r="M20" s="98"/>
      <c r="N20" s="98"/>
    </row>
    <row r="21" spans="1:14" x14ac:dyDescent="0.15">
      <c r="A21" s="98"/>
      <c r="B21" s="98"/>
      <c r="C21" s="98"/>
      <c r="D21" s="98"/>
      <c r="E21" s="98"/>
      <c r="F21" s="101"/>
      <c r="G21" s="101"/>
      <c r="H21" s="101"/>
      <c r="I21" s="101"/>
      <c r="J21" s="98"/>
      <c r="K21" s="121">
        <f t="shared" si="0"/>
        <v>0</v>
      </c>
      <c r="L21" s="98"/>
      <c r="M21" s="98"/>
      <c r="N21" s="98"/>
    </row>
    <row r="22" spans="1:14" x14ac:dyDescent="0.15">
      <c r="A22" s="98"/>
      <c r="B22" s="98"/>
      <c r="C22" s="98"/>
      <c r="D22" s="98"/>
      <c r="E22" s="98"/>
      <c r="F22" s="101"/>
      <c r="G22" s="101"/>
      <c r="H22" s="101"/>
      <c r="I22" s="101"/>
      <c r="J22" s="98"/>
      <c r="K22" s="121">
        <f t="shared" si="0"/>
        <v>0</v>
      </c>
      <c r="L22" s="98"/>
      <c r="M22" s="98"/>
      <c r="N22" s="98"/>
    </row>
    <row r="23" spans="1:14" x14ac:dyDescent="0.15">
      <c r="A23" s="98"/>
      <c r="B23" s="98"/>
      <c r="C23" s="98"/>
      <c r="D23" s="98"/>
      <c r="E23" s="98"/>
      <c r="F23" s="101"/>
      <c r="G23" s="101"/>
      <c r="H23" s="101"/>
      <c r="I23" s="101"/>
      <c r="J23" s="98"/>
      <c r="K23" s="121">
        <f t="shared" si="0"/>
        <v>0</v>
      </c>
      <c r="L23" s="98"/>
      <c r="M23" s="98"/>
      <c r="N23" s="98"/>
    </row>
    <row r="24" spans="1:14" x14ac:dyDescent="0.15">
      <c r="A24" s="98"/>
      <c r="B24" s="98"/>
      <c r="C24" s="98"/>
      <c r="D24" s="98"/>
      <c r="E24" s="98"/>
      <c r="F24" s="101"/>
      <c r="G24" s="101"/>
      <c r="H24" s="101"/>
      <c r="I24" s="101"/>
      <c r="J24" s="98"/>
      <c r="K24" s="121">
        <f t="shared" si="0"/>
        <v>0</v>
      </c>
      <c r="L24" s="98"/>
      <c r="M24" s="98"/>
      <c r="N24" s="98"/>
    </row>
    <row r="25" spans="1:14" x14ac:dyDescent="0.15">
      <c r="A25" s="98"/>
      <c r="B25" s="98"/>
      <c r="C25" s="98"/>
      <c r="D25" s="98"/>
      <c r="E25" s="98"/>
      <c r="F25" s="101"/>
      <c r="G25" s="101"/>
      <c r="H25" s="101"/>
      <c r="I25" s="101"/>
      <c r="J25" s="98"/>
      <c r="K25" s="121">
        <f t="shared" si="0"/>
        <v>0</v>
      </c>
      <c r="L25" s="98"/>
      <c r="M25" s="98"/>
      <c r="N25" s="98"/>
    </row>
    <row r="26" spans="1:14" x14ac:dyDescent="0.15">
      <c r="A26" s="98"/>
      <c r="B26" s="98"/>
      <c r="C26" s="98"/>
      <c r="D26" s="98"/>
      <c r="E26" s="98"/>
      <c r="F26" s="101"/>
      <c r="G26" s="101"/>
      <c r="H26" s="101"/>
      <c r="I26" s="101"/>
      <c r="J26" s="98"/>
      <c r="K26" s="121">
        <f t="shared" si="0"/>
        <v>0</v>
      </c>
      <c r="L26" s="98"/>
      <c r="M26" s="98"/>
      <c r="N26" s="98"/>
    </row>
    <row r="27" spans="1:14" x14ac:dyDescent="0.15">
      <c r="A27" s="98"/>
      <c r="B27" s="98"/>
      <c r="C27" s="98"/>
      <c r="D27" s="98"/>
      <c r="E27" s="98"/>
      <c r="F27" s="101"/>
      <c r="G27" s="101"/>
      <c r="H27" s="101"/>
      <c r="I27" s="101"/>
      <c r="J27" s="98"/>
      <c r="K27" s="121">
        <f t="shared" si="0"/>
        <v>0</v>
      </c>
      <c r="L27" s="98"/>
      <c r="M27" s="98"/>
      <c r="N27" s="98"/>
    </row>
    <row r="28" spans="1:14" x14ac:dyDescent="0.15">
      <c r="A28" s="98"/>
      <c r="B28" s="98"/>
      <c r="C28" s="98"/>
      <c r="D28" s="98"/>
      <c r="E28" s="98"/>
      <c r="F28" s="101"/>
      <c r="G28" s="101"/>
      <c r="H28" s="101"/>
      <c r="I28" s="101"/>
      <c r="J28" s="98"/>
      <c r="K28" s="121">
        <f t="shared" si="0"/>
        <v>0</v>
      </c>
      <c r="L28" s="98"/>
      <c r="M28" s="98"/>
      <c r="N28" s="98"/>
    </row>
    <row r="29" spans="1:14" x14ac:dyDescent="0.15">
      <c r="A29" s="98"/>
      <c r="B29" s="98"/>
      <c r="C29" s="98"/>
      <c r="D29" s="98"/>
      <c r="E29" s="98"/>
      <c r="F29" s="101"/>
      <c r="G29" s="101"/>
      <c r="H29" s="101"/>
      <c r="I29" s="101"/>
      <c r="J29" s="98"/>
      <c r="K29" s="121">
        <f t="shared" si="0"/>
        <v>0</v>
      </c>
      <c r="L29" s="98"/>
      <c r="M29" s="98"/>
      <c r="N29" s="98"/>
    </row>
    <row r="30" spans="1:14" x14ac:dyDescent="0.15">
      <c r="A30" s="98"/>
      <c r="B30" s="98"/>
      <c r="C30" s="98"/>
      <c r="D30" s="98"/>
      <c r="E30" s="98"/>
      <c r="F30" s="101"/>
      <c r="G30" s="101"/>
      <c r="H30" s="101"/>
      <c r="I30" s="101"/>
      <c r="J30" s="98"/>
      <c r="K30" s="121">
        <f t="shared" si="0"/>
        <v>0</v>
      </c>
      <c r="L30" s="98"/>
      <c r="M30" s="98"/>
      <c r="N30" s="98"/>
    </row>
    <row r="31" spans="1:14" x14ac:dyDescent="0.15">
      <c r="A31" s="98"/>
      <c r="B31" s="98"/>
      <c r="C31" s="98"/>
      <c r="D31" s="98"/>
      <c r="E31" s="98"/>
      <c r="F31" s="101"/>
      <c r="G31" s="101"/>
      <c r="H31" s="101"/>
      <c r="I31" s="101"/>
      <c r="J31" s="98"/>
      <c r="K31" s="121">
        <f t="shared" si="0"/>
        <v>0</v>
      </c>
      <c r="L31" s="98"/>
      <c r="M31" s="98"/>
      <c r="N31" s="98"/>
    </row>
    <row r="32" spans="1:14" x14ac:dyDescent="0.15">
      <c r="A32" s="98"/>
      <c r="B32" s="98"/>
      <c r="C32" s="98"/>
      <c r="D32" s="98"/>
      <c r="E32" s="98"/>
      <c r="F32" s="101"/>
      <c r="G32" s="101"/>
      <c r="H32" s="101"/>
      <c r="I32" s="101"/>
      <c r="J32" s="98"/>
      <c r="K32" s="121">
        <f t="shared" si="0"/>
        <v>0</v>
      </c>
      <c r="L32" s="98"/>
      <c r="M32" s="98"/>
      <c r="N32" s="98"/>
    </row>
    <row r="33" spans="1:14" x14ac:dyDescent="0.15">
      <c r="A33" s="98"/>
      <c r="B33" s="98"/>
      <c r="C33" s="98"/>
      <c r="D33" s="98"/>
      <c r="E33" s="98"/>
      <c r="F33" s="101"/>
      <c r="G33" s="101"/>
      <c r="H33" s="101"/>
      <c r="I33" s="101"/>
      <c r="J33" s="98"/>
      <c r="K33" s="121">
        <f t="shared" si="0"/>
        <v>0</v>
      </c>
      <c r="L33" s="98"/>
      <c r="M33" s="98"/>
      <c r="N33" s="98"/>
    </row>
    <row r="34" spans="1:14" x14ac:dyDescent="0.15">
      <c r="A34" s="98"/>
      <c r="B34" s="98"/>
      <c r="C34" s="98"/>
      <c r="D34" s="98"/>
      <c r="E34" s="98"/>
      <c r="F34" s="101"/>
      <c r="G34" s="101"/>
      <c r="H34" s="101"/>
      <c r="I34" s="101"/>
      <c r="J34" s="98"/>
      <c r="K34" s="121">
        <f t="shared" si="0"/>
        <v>0</v>
      </c>
      <c r="L34" s="98"/>
      <c r="M34" s="98"/>
      <c r="N34" s="98"/>
    </row>
    <row r="35" spans="1:14" x14ac:dyDescent="0.15">
      <c r="A35" s="98"/>
      <c r="B35" s="98"/>
      <c r="C35" s="98"/>
      <c r="D35" s="98"/>
      <c r="E35" s="98"/>
      <c r="F35" s="101"/>
      <c r="G35" s="101"/>
      <c r="H35" s="101"/>
      <c r="I35" s="101"/>
      <c r="J35" s="98"/>
      <c r="K35" s="121">
        <f t="shared" si="0"/>
        <v>0</v>
      </c>
      <c r="L35" s="98"/>
      <c r="M35" s="98"/>
      <c r="N35" s="98"/>
    </row>
    <row r="36" spans="1:14" x14ac:dyDescent="0.15">
      <c r="A36" s="98"/>
      <c r="B36" s="98"/>
      <c r="C36" s="98"/>
      <c r="D36" s="98"/>
      <c r="E36" s="98"/>
      <c r="F36" s="101"/>
      <c r="G36" s="101"/>
      <c r="H36" s="101"/>
      <c r="I36" s="101"/>
      <c r="J36" s="98"/>
      <c r="K36" s="121">
        <f t="shared" si="0"/>
        <v>0</v>
      </c>
      <c r="L36" s="98"/>
      <c r="M36" s="98"/>
      <c r="N36" s="98"/>
    </row>
    <row r="37" spans="1:14" x14ac:dyDescent="0.15">
      <c r="A37" s="98"/>
      <c r="B37" s="98"/>
      <c r="C37" s="98"/>
      <c r="D37" s="98"/>
      <c r="E37" s="98"/>
      <c r="F37" s="101"/>
      <c r="G37" s="101"/>
      <c r="H37" s="101"/>
      <c r="I37" s="101"/>
      <c r="J37" s="98"/>
      <c r="K37" s="121">
        <f t="shared" si="0"/>
        <v>0</v>
      </c>
      <c r="L37" s="98"/>
      <c r="M37" s="98"/>
      <c r="N37" s="98"/>
    </row>
    <row r="38" spans="1:14" x14ac:dyDescent="0.15">
      <c r="A38" s="98"/>
      <c r="B38" s="98"/>
      <c r="C38" s="98"/>
      <c r="D38" s="98"/>
      <c r="E38" s="98"/>
      <c r="F38" s="101"/>
      <c r="G38" s="101"/>
      <c r="H38" s="101"/>
      <c r="I38" s="101"/>
      <c r="J38" s="98"/>
      <c r="K38" s="121">
        <f t="shared" si="0"/>
        <v>0</v>
      </c>
      <c r="L38" s="98"/>
      <c r="M38" s="98"/>
      <c r="N38" s="98"/>
    </row>
    <row r="39" spans="1:14" x14ac:dyDescent="0.15">
      <c r="A39" s="98"/>
      <c r="B39" s="98"/>
      <c r="C39" s="98"/>
      <c r="D39" s="98"/>
      <c r="E39" s="98"/>
      <c r="F39" s="101"/>
      <c r="G39" s="101"/>
      <c r="H39" s="101"/>
      <c r="I39" s="101"/>
      <c r="J39" s="98"/>
      <c r="K39" s="121">
        <f t="shared" si="0"/>
        <v>0</v>
      </c>
      <c r="L39" s="98"/>
      <c r="M39" s="98"/>
      <c r="N39" s="98"/>
    </row>
    <row r="40" spans="1:14" x14ac:dyDescent="0.15">
      <c r="A40" s="98"/>
      <c r="B40" s="98"/>
      <c r="C40" s="98"/>
      <c r="D40" s="98"/>
      <c r="E40" s="98"/>
      <c r="F40" s="101"/>
      <c r="G40" s="101"/>
      <c r="H40" s="101"/>
      <c r="I40" s="101"/>
      <c r="J40" s="98"/>
      <c r="K40" s="121">
        <f t="shared" si="0"/>
        <v>0</v>
      </c>
      <c r="L40" s="98"/>
      <c r="M40" s="98"/>
      <c r="N40" s="98"/>
    </row>
    <row r="41" spans="1:14" x14ac:dyDescent="0.15">
      <c r="A41" s="98"/>
      <c r="B41" s="98"/>
      <c r="C41" s="98"/>
      <c r="D41" s="98"/>
      <c r="E41" s="98"/>
      <c r="F41" s="101"/>
      <c r="G41" s="101"/>
      <c r="H41" s="101"/>
      <c r="I41" s="101"/>
      <c r="J41" s="98"/>
      <c r="K41" s="121">
        <f t="shared" si="0"/>
        <v>0</v>
      </c>
      <c r="L41" s="98"/>
      <c r="M41" s="98"/>
      <c r="N41" s="98"/>
    </row>
    <row r="42" spans="1:14" x14ac:dyDescent="0.15">
      <c r="A42" s="98"/>
      <c r="B42" s="98"/>
      <c r="C42" s="98"/>
      <c r="D42" s="98"/>
      <c r="E42" s="98"/>
      <c r="F42" s="101"/>
      <c r="G42" s="101"/>
      <c r="H42" s="101"/>
      <c r="I42" s="101"/>
      <c r="J42" s="98"/>
      <c r="K42" s="121">
        <f t="shared" si="0"/>
        <v>0</v>
      </c>
      <c r="L42" s="98"/>
      <c r="M42" s="98"/>
      <c r="N42" s="98"/>
    </row>
    <row r="43" spans="1:14" x14ac:dyDescent="0.15">
      <c r="A43" s="98"/>
      <c r="B43" s="98"/>
      <c r="C43" s="98"/>
      <c r="D43" s="98"/>
      <c r="E43" s="98"/>
      <c r="F43" s="101"/>
      <c r="G43" s="101"/>
      <c r="H43" s="101"/>
      <c r="I43" s="101"/>
      <c r="J43" s="98"/>
      <c r="K43" s="121">
        <f t="shared" si="0"/>
        <v>0</v>
      </c>
      <c r="L43" s="98"/>
      <c r="M43" s="98"/>
      <c r="N43" s="98"/>
    </row>
    <row r="44" spans="1:14" x14ac:dyDescent="0.15">
      <c r="A44" s="98"/>
      <c r="B44" s="98"/>
      <c r="C44" s="98"/>
      <c r="D44" s="98"/>
      <c r="E44" s="98"/>
      <c r="F44" s="101"/>
      <c r="G44" s="101"/>
      <c r="H44" s="101"/>
      <c r="I44" s="101"/>
      <c r="J44" s="98"/>
      <c r="K44" s="121">
        <f t="shared" si="0"/>
        <v>0</v>
      </c>
      <c r="L44" s="98"/>
      <c r="M44" s="98"/>
      <c r="N44" s="98"/>
    </row>
    <row r="45" spans="1:14" x14ac:dyDescent="0.15">
      <c r="A45" s="98"/>
      <c r="B45" s="98"/>
      <c r="C45" s="98"/>
      <c r="D45" s="98"/>
      <c r="E45" s="98"/>
      <c r="F45" s="101"/>
      <c r="G45" s="101"/>
      <c r="H45" s="101"/>
      <c r="I45" s="101"/>
      <c r="J45" s="98"/>
      <c r="K45" s="121">
        <f t="shared" si="0"/>
        <v>0</v>
      </c>
      <c r="L45" s="98"/>
      <c r="M45" s="98"/>
      <c r="N45" s="98"/>
    </row>
    <row r="46" spans="1:14" x14ac:dyDescent="0.15">
      <c r="A46" s="98"/>
      <c r="B46" s="98"/>
      <c r="C46" s="98"/>
      <c r="D46" s="98"/>
      <c r="E46" s="98"/>
      <c r="F46" s="101"/>
      <c r="G46" s="101"/>
      <c r="H46" s="101"/>
      <c r="I46" s="101"/>
      <c r="J46" s="98"/>
      <c r="K46" s="121">
        <f t="shared" si="0"/>
        <v>0</v>
      </c>
      <c r="L46" s="98"/>
      <c r="M46" s="98"/>
      <c r="N46" s="98"/>
    </row>
    <row r="47" spans="1:14" x14ac:dyDescent="0.15">
      <c r="A47" s="98"/>
      <c r="B47" s="98"/>
      <c r="C47" s="98"/>
      <c r="D47" s="98"/>
      <c r="E47" s="98"/>
      <c r="F47" s="101"/>
      <c r="G47" s="101"/>
      <c r="H47" s="101"/>
      <c r="I47" s="101"/>
      <c r="J47" s="98"/>
      <c r="K47" s="121">
        <f t="shared" si="0"/>
        <v>0</v>
      </c>
      <c r="L47" s="98"/>
      <c r="M47" s="98"/>
      <c r="N47" s="98"/>
    </row>
    <row r="48" spans="1:14" x14ac:dyDescent="0.15">
      <c r="A48" s="98"/>
      <c r="B48" s="98"/>
      <c r="C48" s="98"/>
      <c r="D48" s="98"/>
      <c r="E48" s="98"/>
      <c r="F48" s="101"/>
      <c r="G48" s="101"/>
      <c r="H48" s="101"/>
      <c r="I48" s="101"/>
      <c r="J48" s="98"/>
      <c r="K48" s="121">
        <f t="shared" si="0"/>
        <v>0</v>
      </c>
      <c r="L48" s="98"/>
      <c r="M48" s="98"/>
      <c r="N48" s="98"/>
    </row>
    <row r="49" spans="1:14" x14ac:dyDescent="0.15">
      <c r="A49" s="98"/>
      <c r="B49" s="98"/>
      <c r="C49" s="98"/>
      <c r="D49" s="98"/>
      <c r="E49" s="98"/>
      <c r="F49" s="101"/>
      <c r="G49" s="101"/>
      <c r="H49" s="101"/>
      <c r="I49" s="101"/>
      <c r="J49" s="98"/>
      <c r="K49" s="121">
        <f t="shared" si="0"/>
        <v>0</v>
      </c>
      <c r="L49" s="98"/>
      <c r="M49" s="98"/>
      <c r="N49" s="98"/>
    </row>
    <row r="50" spans="1:14" x14ac:dyDescent="0.15">
      <c r="A50" s="98"/>
      <c r="B50" s="98"/>
      <c r="C50" s="98"/>
      <c r="D50" s="98"/>
      <c r="E50" s="98"/>
      <c r="F50" s="101"/>
      <c r="G50" s="101"/>
      <c r="H50" s="101"/>
      <c r="I50" s="101"/>
      <c r="J50" s="98"/>
      <c r="K50" s="121">
        <f t="shared" si="0"/>
        <v>0</v>
      </c>
      <c r="L50" s="98"/>
      <c r="M50" s="98"/>
      <c r="N50" s="98"/>
    </row>
    <row r="51" spans="1:14" x14ac:dyDescent="0.15">
      <c r="A51" s="98"/>
      <c r="B51" s="98"/>
      <c r="C51" s="98"/>
      <c r="D51" s="98"/>
      <c r="E51" s="98"/>
      <c r="F51" s="101"/>
      <c r="G51" s="101"/>
      <c r="H51" s="101"/>
      <c r="I51" s="101"/>
      <c r="J51" s="98"/>
      <c r="K51" s="121">
        <f t="shared" si="0"/>
        <v>0</v>
      </c>
      <c r="L51" s="98"/>
      <c r="M51" s="98"/>
      <c r="N51" s="98"/>
    </row>
    <row r="52" spans="1:14" x14ac:dyDescent="0.15">
      <c r="A52" s="98"/>
      <c r="B52" s="98"/>
      <c r="C52" s="98"/>
      <c r="D52" s="98"/>
      <c r="E52" s="98"/>
      <c r="F52" s="101"/>
      <c r="G52" s="101"/>
      <c r="H52" s="101"/>
      <c r="I52" s="101"/>
      <c r="J52" s="98"/>
      <c r="K52" s="121">
        <f t="shared" si="0"/>
        <v>0</v>
      </c>
      <c r="L52" s="98"/>
      <c r="M52" s="98"/>
      <c r="N52" s="98"/>
    </row>
    <row r="53" spans="1:14" x14ac:dyDescent="0.15">
      <c r="A53" s="98"/>
      <c r="B53" s="98"/>
      <c r="C53" s="98"/>
      <c r="D53" s="98"/>
      <c r="E53" s="98"/>
      <c r="F53" s="101"/>
      <c r="G53" s="101"/>
      <c r="H53" s="101"/>
      <c r="I53" s="101"/>
      <c r="J53" s="98"/>
      <c r="K53" s="121">
        <f t="shared" si="0"/>
        <v>0</v>
      </c>
      <c r="L53" s="98"/>
      <c r="M53" s="98"/>
      <c r="N53" s="98"/>
    </row>
    <row r="54" spans="1:14" x14ac:dyDescent="0.15">
      <c r="A54" s="98"/>
      <c r="B54" s="98"/>
      <c r="C54" s="98"/>
      <c r="D54" s="98"/>
      <c r="E54" s="98"/>
      <c r="F54" s="101"/>
      <c r="G54" s="101"/>
      <c r="H54" s="101"/>
      <c r="I54" s="101"/>
      <c r="J54" s="98"/>
      <c r="K54" s="121">
        <f t="shared" si="0"/>
        <v>0</v>
      </c>
      <c r="L54" s="98"/>
      <c r="M54" s="98"/>
      <c r="N54" s="98"/>
    </row>
    <row r="55" spans="1:14" x14ac:dyDescent="0.15">
      <c r="A55" s="98"/>
      <c r="B55" s="98"/>
      <c r="C55" s="98"/>
      <c r="D55" s="98"/>
      <c r="E55" s="98"/>
      <c r="F55" s="101"/>
      <c r="G55" s="101"/>
      <c r="H55" s="101"/>
      <c r="I55" s="101"/>
      <c r="J55" s="98"/>
      <c r="K55" s="121">
        <f t="shared" si="0"/>
        <v>0</v>
      </c>
      <c r="L55" s="98"/>
      <c r="M55" s="98"/>
      <c r="N55" s="98"/>
    </row>
    <row r="56" spans="1:14" x14ac:dyDescent="0.15">
      <c r="A56" s="98"/>
      <c r="B56" s="98"/>
      <c r="C56" s="98"/>
      <c r="D56" s="98"/>
      <c r="E56" s="98"/>
      <c r="F56" s="101"/>
      <c r="G56" s="101"/>
      <c r="H56" s="101"/>
      <c r="I56" s="101"/>
      <c r="J56" s="98"/>
      <c r="K56" s="121">
        <f t="shared" si="0"/>
        <v>0</v>
      </c>
      <c r="L56" s="98"/>
      <c r="M56" s="98"/>
      <c r="N56" s="98"/>
    </row>
    <row r="57" spans="1:14" x14ac:dyDescent="0.15">
      <c r="A57" s="98"/>
      <c r="B57" s="98"/>
      <c r="C57" s="98"/>
      <c r="D57" s="98"/>
      <c r="E57" s="98"/>
      <c r="F57" s="101"/>
      <c r="G57" s="101"/>
      <c r="H57" s="101"/>
      <c r="I57" s="101"/>
      <c r="J57" s="98"/>
      <c r="K57" s="121">
        <f t="shared" si="0"/>
        <v>0</v>
      </c>
      <c r="L57" s="98"/>
      <c r="M57" s="98"/>
      <c r="N57" s="98"/>
    </row>
    <row r="58" spans="1:14" x14ac:dyDescent="0.15">
      <c r="A58" s="98"/>
      <c r="B58" s="98"/>
      <c r="C58" s="98"/>
      <c r="D58" s="98"/>
      <c r="E58" s="98"/>
      <c r="F58" s="101"/>
      <c r="G58" s="101"/>
      <c r="H58" s="101"/>
      <c r="I58" s="101"/>
      <c r="J58" s="98"/>
      <c r="K58" s="121">
        <f t="shared" si="0"/>
        <v>0</v>
      </c>
      <c r="L58" s="98"/>
      <c r="M58" s="98"/>
      <c r="N58" s="98"/>
    </row>
    <row r="59" spans="1:14" x14ac:dyDescent="0.15">
      <c r="A59" s="98"/>
      <c r="B59" s="98"/>
      <c r="C59" s="98"/>
      <c r="D59" s="98"/>
      <c r="E59" s="98"/>
      <c r="F59" s="101"/>
      <c r="G59" s="101"/>
      <c r="H59" s="101"/>
      <c r="I59" s="101"/>
      <c r="J59" s="98"/>
      <c r="K59" s="121">
        <f t="shared" si="0"/>
        <v>0</v>
      </c>
      <c r="L59" s="98"/>
      <c r="M59" s="98"/>
      <c r="N59" s="98"/>
    </row>
    <row r="60" spans="1:14" x14ac:dyDescent="0.15">
      <c r="A60" s="98"/>
      <c r="B60" s="98"/>
      <c r="C60" s="98"/>
      <c r="D60" s="98"/>
      <c r="E60" s="98"/>
      <c r="F60" s="101"/>
      <c r="G60" s="101"/>
      <c r="H60" s="101"/>
      <c r="I60" s="101"/>
      <c r="J60" s="98"/>
      <c r="K60" s="121">
        <f t="shared" si="0"/>
        <v>0</v>
      </c>
      <c r="L60" s="98"/>
      <c r="M60" s="98"/>
      <c r="N60" s="98"/>
    </row>
    <row r="61" spans="1:14" x14ac:dyDescent="0.15">
      <c r="A61" s="98"/>
      <c r="B61" s="98"/>
      <c r="C61" s="98"/>
      <c r="D61" s="98"/>
      <c r="E61" s="98"/>
      <c r="F61" s="101"/>
      <c r="G61" s="101"/>
      <c r="H61" s="101"/>
      <c r="I61" s="101"/>
      <c r="J61" s="98"/>
      <c r="K61" s="121">
        <f t="shared" si="0"/>
        <v>0</v>
      </c>
      <c r="L61" s="98"/>
      <c r="M61" s="98"/>
      <c r="N61" s="98"/>
    </row>
    <row r="62" spans="1:14" x14ac:dyDescent="0.15">
      <c r="A62" s="98"/>
      <c r="B62" s="98"/>
      <c r="C62" s="98"/>
      <c r="D62" s="98"/>
      <c r="E62" s="98"/>
      <c r="F62" s="101"/>
      <c r="G62" s="101"/>
      <c r="H62" s="101"/>
      <c r="I62" s="101"/>
      <c r="J62" s="98"/>
      <c r="K62" s="121">
        <f t="shared" si="0"/>
        <v>0</v>
      </c>
      <c r="L62" s="98"/>
      <c r="M62" s="98"/>
      <c r="N62" s="98"/>
    </row>
    <row r="63" spans="1:14" x14ac:dyDescent="0.15">
      <c r="A63" s="98"/>
      <c r="B63" s="98"/>
      <c r="C63" s="98"/>
      <c r="D63" s="98"/>
      <c r="E63" s="98"/>
      <c r="F63" s="101"/>
      <c r="G63" s="101"/>
      <c r="H63" s="101"/>
      <c r="I63" s="101"/>
      <c r="J63" s="98"/>
      <c r="K63" s="121">
        <f t="shared" si="0"/>
        <v>0</v>
      </c>
      <c r="L63" s="98"/>
      <c r="M63" s="98"/>
      <c r="N63" s="98"/>
    </row>
    <row r="64" spans="1:14" x14ac:dyDescent="0.15">
      <c r="A64" s="98"/>
      <c r="B64" s="98"/>
      <c r="C64" s="98"/>
      <c r="D64" s="98"/>
      <c r="E64" s="98"/>
      <c r="F64" s="101"/>
      <c r="G64" s="101"/>
      <c r="H64" s="101"/>
      <c r="I64" s="101"/>
      <c r="J64" s="98"/>
      <c r="K64" s="121">
        <f t="shared" si="0"/>
        <v>0</v>
      </c>
      <c r="L64" s="98"/>
      <c r="M64" s="98"/>
      <c r="N64" s="98"/>
    </row>
    <row r="65" spans="1:14" x14ac:dyDescent="0.15">
      <c r="A65" s="98"/>
      <c r="B65" s="98"/>
      <c r="C65" s="98"/>
      <c r="D65" s="98"/>
      <c r="E65" s="98"/>
      <c r="F65" s="101"/>
      <c r="G65" s="101"/>
      <c r="H65" s="101"/>
      <c r="I65" s="101"/>
      <c r="J65" s="98"/>
      <c r="K65" s="121">
        <f t="shared" si="0"/>
        <v>0</v>
      </c>
      <c r="L65" s="98"/>
      <c r="M65" s="98"/>
      <c r="N65" s="98"/>
    </row>
    <row r="66" spans="1:14" x14ac:dyDescent="0.15">
      <c r="A66" s="98"/>
      <c r="B66" s="98"/>
      <c r="C66" s="98"/>
      <c r="D66" s="98"/>
      <c r="E66" s="98"/>
      <c r="F66" s="101"/>
      <c r="G66" s="101"/>
      <c r="H66" s="101"/>
      <c r="I66" s="101"/>
      <c r="J66" s="98"/>
      <c r="K66" s="121">
        <f t="shared" si="0"/>
        <v>0</v>
      </c>
      <c r="L66" s="98"/>
      <c r="M66" s="98"/>
      <c r="N66" s="98"/>
    </row>
    <row r="67" spans="1:14" x14ac:dyDescent="0.15">
      <c r="A67" s="98"/>
      <c r="B67" s="98"/>
      <c r="C67" s="98"/>
      <c r="D67" s="98"/>
      <c r="E67" s="98"/>
      <c r="F67" s="101"/>
      <c r="G67" s="101"/>
      <c r="H67" s="101"/>
      <c r="I67" s="101"/>
      <c r="J67" s="98"/>
      <c r="K67" s="121">
        <f t="shared" si="0"/>
        <v>0</v>
      </c>
      <c r="L67" s="98"/>
      <c r="M67" s="98"/>
      <c r="N67" s="98"/>
    </row>
    <row r="68" spans="1:14" x14ac:dyDescent="0.15">
      <c r="A68" s="98"/>
      <c r="B68" s="98"/>
      <c r="C68" s="98"/>
      <c r="D68" s="98"/>
      <c r="E68" s="98"/>
      <c r="F68" s="101"/>
      <c r="G68" s="101"/>
      <c r="H68" s="101"/>
      <c r="I68" s="101"/>
      <c r="J68" s="98"/>
      <c r="K68" s="121">
        <f t="shared" si="0"/>
        <v>0</v>
      </c>
      <c r="L68" s="98"/>
      <c r="M68" s="98"/>
      <c r="N68" s="98"/>
    </row>
    <row r="69" spans="1:14" x14ac:dyDescent="0.15">
      <c r="A69" s="98"/>
      <c r="B69" s="98"/>
      <c r="C69" s="98"/>
      <c r="D69" s="98"/>
      <c r="E69" s="98"/>
      <c r="F69" s="101"/>
      <c r="G69" s="101"/>
      <c r="H69" s="101"/>
      <c r="I69" s="101"/>
      <c r="J69" s="98"/>
      <c r="K69" s="121">
        <f t="shared" si="0"/>
        <v>0</v>
      </c>
      <c r="L69" s="98"/>
      <c r="M69" s="98"/>
      <c r="N69" s="98"/>
    </row>
    <row r="70" spans="1:14" x14ac:dyDescent="0.15">
      <c r="A70" s="98"/>
      <c r="B70" s="98"/>
      <c r="C70" s="98"/>
      <c r="D70" s="98"/>
      <c r="E70" s="98"/>
      <c r="F70" s="101"/>
      <c r="G70" s="101"/>
      <c r="H70" s="101"/>
      <c r="I70" s="101"/>
      <c r="J70" s="98"/>
      <c r="K70" s="121">
        <f t="shared" si="0"/>
        <v>0</v>
      </c>
      <c r="L70" s="98"/>
      <c r="M70" s="98"/>
      <c r="N70" s="98"/>
    </row>
    <row r="71" spans="1:14" x14ac:dyDescent="0.15">
      <c r="A71" s="98"/>
      <c r="B71" s="98"/>
      <c r="C71" s="98"/>
      <c r="D71" s="98"/>
      <c r="E71" s="98"/>
      <c r="F71" s="101"/>
      <c r="G71" s="101"/>
      <c r="H71" s="101"/>
      <c r="I71" s="101"/>
      <c r="J71" s="98"/>
      <c r="K71" s="121">
        <f t="shared" si="0"/>
        <v>0</v>
      </c>
      <c r="L71" s="98"/>
      <c r="M71" s="98"/>
      <c r="N71" s="98"/>
    </row>
    <row r="72" spans="1:14" x14ac:dyDescent="0.15">
      <c r="A72" s="98"/>
      <c r="B72" s="98"/>
      <c r="C72" s="98"/>
      <c r="D72" s="98"/>
      <c r="E72" s="98"/>
      <c r="F72" s="101"/>
      <c r="G72" s="101"/>
      <c r="H72" s="101"/>
      <c r="I72" s="101"/>
      <c r="J72" s="98"/>
      <c r="K72" s="121">
        <f t="shared" si="0"/>
        <v>0</v>
      </c>
      <c r="L72" s="98"/>
      <c r="M72" s="98"/>
      <c r="N72" s="98"/>
    </row>
    <row r="73" spans="1:14" x14ac:dyDescent="0.15">
      <c r="A73" s="98"/>
      <c r="B73" s="98"/>
      <c r="C73" s="98"/>
      <c r="D73" s="98"/>
      <c r="E73" s="98"/>
      <c r="F73" s="101"/>
      <c r="G73" s="101"/>
      <c r="H73" s="101"/>
      <c r="I73" s="101"/>
      <c r="J73" s="98"/>
      <c r="K73" s="121">
        <f t="shared" si="0"/>
        <v>0</v>
      </c>
      <c r="L73" s="98"/>
      <c r="M73" s="98"/>
      <c r="N73" s="98"/>
    </row>
    <row r="74" spans="1:14" x14ac:dyDescent="0.15">
      <c r="A74" s="98"/>
      <c r="B74" s="98"/>
      <c r="C74" s="98"/>
      <c r="D74" s="98"/>
      <c r="E74" s="98"/>
      <c r="F74" s="101"/>
      <c r="G74" s="101"/>
      <c r="H74" s="101"/>
      <c r="I74" s="101"/>
      <c r="J74" s="98"/>
      <c r="K74" s="121">
        <f t="shared" si="0"/>
        <v>0</v>
      </c>
      <c r="L74" s="98"/>
      <c r="M74" s="98"/>
      <c r="N74" s="98"/>
    </row>
    <row r="75" spans="1:14" x14ac:dyDescent="0.15">
      <c r="A75" s="98"/>
      <c r="B75" s="98"/>
      <c r="C75" s="98"/>
      <c r="D75" s="98"/>
      <c r="E75" s="98"/>
      <c r="F75" s="101"/>
      <c r="G75" s="101"/>
      <c r="H75" s="101"/>
      <c r="I75" s="101"/>
      <c r="J75" s="98"/>
      <c r="K75" s="121">
        <f t="shared" si="0"/>
        <v>0</v>
      </c>
      <c r="L75" s="98"/>
      <c r="M75" s="98"/>
      <c r="N75" s="98"/>
    </row>
    <row r="76" spans="1:14" x14ac:dyDescent="0.15">
      <c r="A76" s="98"/>
      <c r="B76" s="98"/>
      <c r="C76" s="98"/>
      <c r="D76" s="98"/>
      <c r="E76" s="98"/>
      <c r="F76" s="101"/>
      <c r="G76" s="101"/>
      <c r="H76" s="101"/>
      <c r="I76" s="101"/>
      <c r="J76" s="98"/>
      <c r="K76" s="121">
        <f t="shared" si="0"/>
        <v>0</v>
      </c>
      <c r="L76" s="98"/>
      <c r="M76" s="98"/>
      <c r="N76" s="98"/>
    </row>
    <row r="77" spans="1:14" x14ac:dyDescent="0.15">
      <c r="A77" s="98"/>
      <c r="B77" s="98"/>
      <c r="C77" s="98"/>
      <c r="D77" s="98"/>
      <c r="E77" s="98"/>
      <c r="F77" s="101"/>
      <c r="G77" s="101"/>
      <c r="H77" s="101"/>
      <c r="I77" s="101"/>
      <c r="J77" s="98"/>
      <c r="K77" s="121">
        <f t="shared" si="0"/>
        <v>0</v>
      </c>
      <c r="L77" s="98"/>
      <c r="M77" s="98"/>
      <c r="N77" s="98"/>
    </row>
    <row r="78" spans="1:14" x14ac:dyDescent="0.15">
      <c r="A78" s="98"/>
      <c r="B78" s="98"/>
      <c r="C78" s="98"/>
      <c r="D78" s="98"/>
      <c r="E78" s="98"/>
      <c r="F78" s="101"/>
      <c r="G78" s="101"/>
      <c r="H78" s="101"/>
      <c r="I78" s="101"/>
      <c r="J78" s="98"/>
      <c r="K78" s="121">
        <f t="shared" ref="K78:K137" si="1">SUM(L78:M78)</f>
        <v>0</v>
      </c>
      <c r="L78" s="98"/>
      <c r="M78" s="98"/>
      <c r="N78" s="98"/>
    </row>
    <row r="79" spans="1:14" x14ac:dyDescent="0.15">
      <c r="A79" s="98"/>
      <c r="B79" s="98"/>
      <c r="C79" s="98"/>
      <c r="D79" s="98"/>
      <c r="E79" s="98"/>
      <c r="F79" s="101"/>
      <c r="G79" s="101"/>
      <c r="H79" s="101"/>
      <c r="I79" s="101"/>
      <c r="J79" s="98"/>
      <c r="K79" s="121">
        <f t="shared" si="1"/>
        <v>0</v>
      </c>
      <c r="L79" s="98"/>
      <c r="M79" s="98"/>
      <c r="N79" s="98"/>
    </row>
    <row r="80" spans="1:14" x14ac:dyDescent="0.15">
      <c r="A80" s="98"/>
      <c r="B80" s="98"/>
      <c r="C80" s="98"/>
      <c r="D80" s="98"/>
      <c r="E80" s="98"/>
      <c r="F80" s="101"/>
      <c r="G80" s="101"/>
      <c r="H80" s="101"/>
      <c r="I80" s="101"/>
      <c r="J80" s="98"/>
      <c r="K80" s="121">
        <f t="shared" si="1"/>
        <v>0</v>
      </c>
      <c r="L80" s="98"/>
      <c r="M80" s="98"/>
      <c r="N80" s="98"/>
    </row>
    <row r="81" spans="1:14" x14ac:dyDescent="0.15">
      <c r="A81" s="98"/>
      <c r="B81" s="98"/>
      <c r="C81" s="98"/>
      <c r="D81" s="98"/>
      <c r="E81" s="98"/>
      <c r="F81" s="101"/>
      <c r="G81" s="101"/>
      <c r="H81" s="101"/>
      <c r="I81" s="101"/>
      <c r="J81" s="98"/>
      <c r="K81" s="121">
        <f t="shared" si="1"/>
        <v>0</v>
      </c>
      <c r="L81" s="98"/>
      <c r="M81" s="98"/>
      <c r="N81" s="98"/>
    </row>
    <row r="82" spans="1:14" x14ac:dyDescent="0.15">
      <c r="A82" s="98"/>
      <c r="B82" s="98"/>
      <c r="C82" s="98"/>
      <c r="D82" s="98"/>
      <c r="E82" s="98"/>
      <c r="F82" s="101"/>
      <c r="G82" s="101"/>
      <c r="H82" s="101"/>
      <c r="I82" s="101"/>
      <c r="J82" s="98"/>
      <c r="K82" s="121">
        <f t="shared" si="1"/>
        <v>0</v>
      </c>
      <c r="L82" s="98"/>
      <c r="M82" s="98"/>
      <c r="N82" s="98"/>
    </row>
    <row r="83" spans="1:14" x14ac:dyDescent="0.15">
      <c r="A83" s="98"/>
      <c r="B83" s="98"/>
      <c r="C83" s="98"/>
      <c r="D83" s="98"/>
      <c r="E83" s="98"/>
      <c r="F83" s="101"/>
      <c r="G83" s="101"/>
      <c r="H83" s="101"/>
      <c r="I83" s="101"/>
      <c r="J83" s="98"/>
      <c r="K83" s="121">
        <f t="shared" si="1"/>
        <v>0</v>
      </c>
      <c r="L83" s="98"/>
      <c r="M83" s="98"/>
      <c r="N83" s="98"/>
    </row>
    <row r="84" spans="1:14" x14ac:dyDescent="0.15">
      <c r="A84" s="98"/>
      <c r="B84" s="98"/>
      <c r="C84" s="98"/>
      <c r="D84" s="98"/>
      <c r="E84" s="98"/>
      <c r="F84" s="101"/>
      <c r="G84" s="101"/>
      <c r="H84" s="101"/>
      <c r="I84" s="101"/>
      <c r="J84" s="98"/>
      <c r="K84" s="121">
        <f t="shared" si="1"/>
        <v>0</v>
      </c>
      <c r="L84" s="98"/>
      <c r="M84" s="98"/>
      <c r="N84" s="98"/>
    </row>
    <row r="85" spans="1:14" x14ac:dyDescent="0.15">
      <c r="A85" s="98"/>
      <c r="B85" s="98"/>
      <c r="C85" s="98"/>
      <c r="D85" s="98"/>
      <c r="E85" s="98"/>
      <c r="F85" s="101"/>
      <c r="G85" s="101"/>
      <c r="H85" s="101"/>
      <c r="I85" s="101"/>
      <c r="J85" s="98"/>
      <c r="K85" s="121">
        <f t="shared" si="1"/>
        <v>0</v>
      </c>
      <c r="L85" s="98"/>
      <c r="M85" s="98"/>
      <c r="N85" s="98"/>
    </row>
    <row r="86" spans="1:14" x14ac:dyDescent="0.15">
      <c r="A86" s="98"/>
      <c r="B86" s="98"/>
      <c r="C86" s="98"/>
      <c r="D86" s="98"/>
      <c r="E86" s="98"/>
      <c r="F86" s="101"/>
      <c r="G86" s="101"/>
      <c r="H86" s="101"/>
      <c r="I86" s="101"/>
      <c r="J86" s="98"/>
      <c r="K86" s="121">
        <f t="shared" si="1"/>
        <v>0</v>
      </c>
      <c r="L86" s="98"/>
      <c r="M86" s="98"/>
      <c r="N86" s="98"/>
    </row>
    <row r="87" spans="1:14" x14ac:dyDescent="0.15">
      <c r="A87" s="98"/>
      <c r="B87" s="98"/>
      <c r="C87" s="98"/>
      <c r="D87" s="98"/>
      <c r="E87" s="98"/>
      <c r="F87" s="101"/>
      <c r="G87" s="101"/>
      <c r="H87" s="101"/>
      <c r="I87" s="101"/>
      <c r="J87" s="98"/>
      <c r="K87" s="121">
        <f t="shared" si="1"/>
        <v>0</v>
      </c>
      <c r="L87" s="98"/>
      <c r="M87" s="98"/>
      <c r="N87" s="98"/>
    </row>
    <row r="88" spans="1:14" x14ac:dyDescent="0.15">
      <c r="A88" s="98"/>
      <c r="B88" s="98"/>
      <c r="C88" s="98"/>
      <c r="D88" s="98"/>
      <c r="E88" s="98"/>
      <c r="F88" s="101"/>
      <c r="G88" s="101"/>
      <c r="H88" s="101"/>
      <c r="I88" s="101"/>
      <c r="J88" s="98"/>
      <c r="K88" s="121">
        <f t="shared" si="1"/>
        <v>0</v>
      </c>
      <c r="L88" s="98"/>
      <c r="M88" s="98"/>
      <c r="N88" s="98"/>
    </row>
    <row r="89" spans="1:14" x14ac:dyDescent="0.15">
      <c r="A89" s="98"/>
      <c r="B89" s="98"/>
      <c r="C89" s="98"/>
      <c r="D89" s="98"/>
      <c r="E89" s="98"/>
      <c r="F89" s="101"/>
      <c r="G89" s="101"/>
      <c r="H89" s="101"/>
      <c r="I89" s="101"/>
      <c r="J89" s="98"/>
      <c r="K89" s="121">
        <f t="shared" si="1"/>
        <v>0</v>
      </c>
      <c r="L89" s="98"/>
      <c r="M89" s="98"/>
      <c r="N89" s="98"/>
    </row>
    <row r="90" spans="1:14" x14ac:dyDescent="0.15">
      <c r="A90" s="98"/>
      <c r="B90" s="98"/>
      <c r="C90" s="98"/>
      <c r="D90" s="98"/>
      <c r="E90" s="98"/>
      <c r="F90" s="101"/>
      <c r="G90" s="101"/>
      <c r="H90" s="101"/>
      <c r="I90" s="101"/>
      <c r="J90" s="98"/>
      <c r="K90" s="121">
        <f t="shared" si="1"/>
        <v>0</v>
      </c>
      <c r="L90" s="98"/>
      <c r="M90" s="98"/>
      <c r="N90" s="98"/>
    </row>
    <row r="91" spans="1:14" x14ac:dyDescent="0.15">
      <c r="A91" s="98"/>
      <c r="B91" s="98"/>
      <c r="C91" s="98"/>
      <c r="D91" s="98"/>
      <c r="E91" s="98"/>
      <c r="F91" s="101"/>
      <c r="G91" s="101"/>
      <c r="H91" s="101"/>
      <c r="I91" s="101"/>
      <c r="J91" s="98"/>
      <c r="K91" s="121">
        <f t="shared" si="1"/>
        <v>0</v>
      </c>
      <c r="L91" s="98"/>
      <c r="M91" s="98"/>
      <c r="N91" s="98"/>
    </row>
    <row r="92" spans="1:14" x14ac:dyDescent="0.15">
      <c r="A92" s="98"/>
      <c r="B92" s="98"/>
      <c r="C92" s="98"/>
      <c r="D92" s="98"/>
      <c r="E92" s="98"/>
      <c r="F92" s="101"/>
      <c r="G92" s="101"/>
      <c r="H92" s="101"/>
      <c r="I92" s="101"/>
      <c r="J92" s="98"/>
      <c r="K92" s="121">
        <f t="shared" si="1"/>
        <v>0</v>
      </c>
      <c r="L92" s="98"/>
      <c r="M92" s="98"/>
      <c r="N92" s="98"/>
    </row>
    <row r="93" spans="1:14" x14ac:dyDescent="0.15">
      <c r="A93" s="98"/>
      <c r="B93" s="98"/>
      <c r="C93" s="98"/>
      <c r="D93" s="98"/>
      <c r="E93" s="98"/>
      <c r="F93" s="101"/>
      <c r="G93" s="101"/>
      <c r="H93" s="101"/>
      <c r="I93" s="101"/>
      <c r="J93" s="98"/>
      <c r="K93" s="121">
        <f t="shared" si="1"/>
        <v>0</v>
      </c>
      <c r="L93" s="98"/>
      <c r="M93" s="98"/>
      <c r="N93" s="98"/>
    </row>
    <row r="94" spans="1:14" x14ac:dyDescent="0.15">
      <c r="A94" s="98"/>
      <c r="B94" s="98"/>
      <c r="C94" s="98"/>
      <c r="D94" s="98"/>
      <c r="E94" s="98"/>
      <c r="F94" s="101"/>
      <c r="G94" s="101"/>
      <c r="H94" s="101"/>
      <c r="I94" s="101"/>
      <c r="J94" s="98"/>
      <c r="K94" s="121">
        <f t="shared" si="1"/>
        <v>0</v>
      </c>
      <c r="L94" s="98"/>
      <c r="M94" s="98"/>
      <c r="N94" s="98"/>
    </row>
    <row r="95" spans="1:14" x14ac:dyDescent="0.15">
      <c r="A95" s="98"/>
      <c r="B95" s="98"/>
      <c r="C95" s="98"/>
      <c r="D95" s="98"/>
      <c r="E95" s="98"/>
      <c r="F95" s="101"/>
      <c r="G95" s="101"/>
      <c r="H95" s="101"/>
      <c r="I95" s="101"/>
      <c r="J95" s="98"/>
      <c r="K95" s="121">
        <f t="shared" si="1"/>
        <v>0</v>
      </c>
      <c r="L95" s="98"/>
      <c r="M95" s="98"/>
      <c r="N95" s="98"/>
    </row>
    <row r="96" spans="1:14" x14ac:dyDescent="0.15">
      <c r="A96" s="98"/>
      <c r="B96" s="98"/>
      <c r="C96" s="98"/>
      <c r="D96" s="98"/>
      <c r="E96" s="98"/>
      <c r="F96" s="101"/>
      <c r="G96" s="101"/>
      <c r="H96" s="101"/>
      <c r="I96" s="101"/>
      <c r="J96" s="98"/>
      <c r="K96" s="121">
        <f t="shared" si="1"/>
        <v>0</v>
      </c>
      <c r="L96" s="98"/>
      <c r="M96" s="98"/>
      <c r="N96" s="98"/>
    </row>
    <row r="97" spans="1:14" x14ac:dyDescent="0.15">
      <c r="A97" s="98"/>
      <c r="B97" s="98"/>
      <c r="C97" s="98"/>
      <c r="D97" s="98"/>
      <c r="E97" s="98"/>
      <c r="F97" s="101"/>
      <c r="G97" s="101"/>
      <c r="H97" s="101"/>
      <c r="I97" s="101"/>
      <c r="J97" s="98"/>
      <c r="K97" s="121">
        <f t="shared" si="1"/>
        <v>0</v>
      </c>
      <c r="L97" s="98"/>
      <c r="M97" s="98"/>
      <c r="N97" s="98"/>
    </row>
    <row r="98" spans="1:14" x14ac:dyDescent="0.15">
      <c r="A98" s="98"/>
      <c r="B98" s="98"/>
      <c r="C98" s="98"/>
      <c r="D98" s="98"/>
      <c r="E98" s="98"/>
      <c r="F98" s="101"/>
      <c r="G98" s="101"/>
      <c r="H98" s="101"/>
      <c r="I98" s="101"/>
      <c r="J98" s="98"/>
      <c r="K98" s="121">
        <f t="shared" si="1"/>
        <v>0</v>
      </c>
      <c r="L98" s="98"/>
      <c r="M98" s="98"/>
      <c r="N98" s="98"/>
    </row>
    <row r="99" spans="1:14" x14ac:dyDescent="0.15">
      <c r="A99" s="98"/>
      <c r="B99" s="98"/>
      <c r="C99" s="98"/>
      <c r="D99" s="98"/>
      <c r="E99" s="98"/>
      <c r="F99" s="101"/>
      <c r="G99" s="101"/>
      <c r="H99" s="101"/>
      <c r="I99" s="101"/>
      <c r="J99" s="98"/>
      <c r="K99" s="121">
        <f t="shared" si="1"/>
        <v>0</v>
      </c>
      <c r="L99" s="98"/>
      <c r="M99" s="98"/>
      <c r="N99" s="98"/>
    </row>
    <row r="100" spans="1:14" x14ac:dyDescent="0.15">
      <c r="A100" s="98"/>
      <c r="B100" s="98"/>
      <c r="C100" s="98"/>
      <c r="D100" s="98"/>
      <c r="E100" s="98"/>
      <c r="F100" s="101"/>
      <c r="G100" s="101"/>
      <c r="H100" s="101"/>
      <c r="I100" s="101"/>
      <c r="J100" s="98"/>
      <c r="K100" s="121">
        <f t="shared" si="1"/>
        <v>0</v>
      </c>
      <c r="L100" s="98"/>
      <c r="M100" s="98"/>
      <c r="N100" s="98"/>
    </row>
    <row r="101" spans="1:14" x14ac:dyDescent="0.15">
      <c r="A101" s="98"/>
      <c r="B101" s="98"/>
      <c r="C101" s="98"/>
      <c r="D101" s="98"/>
      <c r="E101" s="98"/>
      <c r="F101" s="101"/>
      <c r="G101" s="101"/>
      <c r="H101" s="101"/>
      <c r="I101" s="101"/>
      <c r="J101" s="98"/>
      <c r="K101" s="121">
        <f t="shared" si="1"/>
        <v>0</v>
      </c>
      <c r="L101" s="98"/>
      <c r="M101" s="98"/>
      <c r="N101" s="98"/>
    </row>
    <row r="102" spans="1:14" x14ac:dyDescent="0.15">
      <c r="A102" s="98"/>
      <c r="B102" s="98"/>
      <c r="C102" s="98"/>
      <c r="D102" s="98"/>
      <c r="E102" s="98"/>
      <c r="F102" s="101"/>
      <c r="G102" s="101"/>
      <c r="H102" s="101"/>
      <c r="I102" s="101"/>
      <c r="J102" s="98"/>
      <c r="K102" s="121">
        <f t="shared" si="1"/>
        <v>0</v>
      </c>
      <c r="L102" s="98"/>
      <c r="M102" s="98"/>
      <c r="N102" s="98"/>
    </row>
    <row r="103" spans="1:14" x14ac:dyDescent="0.15">
      <c r="A103" s="98"/>
      <c r="B103" s="98"/>
      <c r="C103" s="98"/>
      <c r="D103" s="98"/>
      <c r="E103" s="98"/>
      <c r="F103" s="101"/>
      <c r="G103" s="101"/>
      <c r="H103" s="101"/>
      <c r="I103" s="101"/>
      <c r="J103" s="98"/>
      <c r="K103" s="121">
        <f t="shared" si="1"/>
        <v>0</v>
      </c>
      <c r="L103" s="98"/>
      <c r="M103" s="98"/>
      <c r="N103" s="98"/>
    </row>
    <row r="104" spans="1:14" x14ac:dyDescent="0.15">
      <c r="A104" s="98"/>
      <c r="B104" s="98"/>
      <c r="C104" s="98"/>
      <c r="D104" s="98"/>
      <c r="E104" s="98"/>
      <c r="F104" s="101"/>
      <c r="G104" s="101"/>
      <c r="H104" s="101"/>
      <c r="I104" s="101"/>
      <c r="J104" s="98"/>
      <c r="K104" s="121">
        <f t="shared" si="1"/>
        <v>0</v>
      </c>
      <c r="L104" s="98"/>
      <c r="M104" s="98"/>
      <c r="N104" s="98"/>
    </row>
    <row r="105" spans="1:14" x14ac:dyDescent="0.15">
      <c r="A105" s="98"/>
      <c r="B105" s="98"/>
      <c r="C105" s="98"/>
      <c r="D105" s="98"/>
      <c r="E105" s="98"/>
      <c r="F105" s="101"/>
      <c r="G105" s="101"/>
      <c r="H105" s="101"/>
      <c r="I105" s="101"/>
      <c r="J105" s="98"/>
      <c r="K105" s="121">
        <f t="shared" si="1"/>
        <v>0</v>
      </c>
      <c r="L105" s="98"/>
      <c r="M105" s="98"/>
      <c r="N105" s="98"/>
    </row>
    <row r="106" spans="1:14" x14ac:dyDescent="0.15">
      <c r="A106" s="98"/>
      <c r="B106" s="98"/>
      <c r="C106" s="98"/>
      <c r="D106" s="98"/>
      <c r="E106" s="98"/>
      <c r="F106" s="101"/>
      <c r="G106" s="101"/>
      <c r="H106" s="101"/>
      <c r="I106" s="101"/>
      <c r="J106" s="98"/>
      <c r="K106" s="121">
        <f t="shared" si="1"/>
        <v>0</v>
      </c>
      <c r="L106" s="98"/>
      <c r="M106" s="98"/>
      <c r="N106" s="98"/>
    </row>
    <row r="107" spans="1:14" x14ac:dyDescent="0.15">
      <c r="A107" s="98"/>
      <c r="B107" s="98"/>
      <c r="C107" s="98"/>
      <c r="D107" s="98"/>
      <c r="E107" s="98"/>
      <c r="F107" s="101"/>
      <c r="G107" s="101"/>
      <c r="H107" s="101"/>
      <c r="I107" s="101"/>
      <c r="J107" s="98"/>
      <c r="K107" s="121">
        <f t="shared" si="1"/>
        <v>0</v>
      </c>
      <c r="L107" s="98"/>
      <c r="M107" s="98"/>
      <c r="N107" s="98"/>
    </row>
    <row r="108" spans="1:14" x14ac:dyDescent="0.15">
      <c r="A108" s="98"/>
      <c r="B108" s="98"/>
      <c r="C108" s="98"/>
      <c r="D108" s="98"/>
      <c r="E108" s="98"/>
      <c r="F108" s="101"/>
      <c r="G108" s="101"/>
      <c r="H108" s="101"/>
      <c r="I108" s="101"/>
      <c r="J108" s="98"/>
      <c r="K108" s="121">
        <f t="shared" si="1"/>
        <v>0</v>
      </c>
      <c r="L108" s="98"/>
      <c r="M108" s="98"/>
      <c r="N108" s="98"/>
    </row>
    <row r="109" spans="1:14" x14ac:dyDescent="0.15">
      <c r="A109" s="98"/>
      <c r="B109" s="98"/>
      <c r="C109" s="98"/>
      <c r="D109" s="98"/>
      <c r="E109" s="98"/>
      <c r="F109" s="101"/>
      <c r="G109" s="101"/>
      <c r="H109" s="101"/>
      <c r="I109" s="101"/>
      <c r="J109" s="98"/>
      <c r="K109" s="121">
        <f t="shared" si="1"/>
        <v>0</v>
      </c>
      <c r="L109" s="98"/>
      <c r="M109" s="98"/>
      <c r="N109" s="98"/>
    </row>
    <row r="110" spans="1:14" x14ac:dyDescent="0.15">
      <c r="A110" s="98"/>
      <c r="B110" s="98"/>
      <c r="C110" s="98"/>
      <c r="D110" s="98"/>
      <c r="E110" s="98"/>
      <c r="F110" s="101"/>
      <c r="G110" s="101"/>
      <c r="H110" s="101"/>
      <c r="I110" s="101"/>
      <c r="J110" s="98"/>
      <c r="K110" s="121">
        <f t="shared" si="1"/>
        <v>0</v>
      </c>
      <c r="L110" s="98"/>
      <c r="M110" s="98"/>
      <c r="N110" s="98"/>
    </row>
    <row r="111" spans="1:14" x14ac:dyDescent="0.15">
      <c r="A111" s="98"/>
      <c r="B111" s="98"/>
      <c r="C111" s="98"/>
      <c r="D111" s="98"/>
      <c r="E111" s="98"/>
      <c r="F111" s="101"/>
      <c r="G111" s="101"/>
      <c r="H111" s="101"/>
      <c r="I111" s="101"/>
      <c r="J111" s="98"/>
      <c r="K111" s="121">
        <f t="shared" si="1"/>
        <v>0</v>
      </c>
      <c r="L111" s="98"/>
      <c r="M111" s="98"/>
      <c r="N111" s="98"/>
    </row>
    <row r="112" spans="1:14" x14ac:dyDescent="0.15">
      <c r="A112" s="98"/>
      <c r="B112" s="98"/>
      <c r="C112" s="98"/>
      <c r="D112" s="98"/>
      <c r="E112" s="98"/>
      <c r="F112" s="101"/>
      <c r="G112" s="101"/>
      <c r="H112" s="101"/>
      <c r="I112" s="101"/>
      <c r="J112" s="98"/>
      <c r="K112" s="121">
        <f t="shared" si="1"/>
        <v>0</v>
      </c>
      <c r="L112" s="98"/>
      <c r="M112" s="98"/>
      <c r="N112" s="98"/>
    </row>
    <row r="113" spans="1:14" x14ac:dyDescent="0.15">
      <c r="A113" s="98"/>
      <c r="B113" s="98"/>
      <c r="C113" s="98"/>
      <c r="D113" s="98"/>
      <c r="E113" s="98"/>
      <c r="F113" s="101"/>
      <c r="G113" s="101"/>
      <c r="H113" s="101"/>
      <c r="I113" s="101"/>
      <c r="J113" s="98"/>
      <c r="K113" s="121">
        <f t="shared" si="1"/>
        <v>0</v>
      </c>
      <c r="L113" s="98"/>
      <c r="M113" s="98"/>
      <c r="N113" s="98"/>
    </row>
    <row r="114" spans="1:14" x14ac:dyDescent="0.15">
      <c r="A114" s="98"/>
      <c r="B114" s="98"/>
      <c r="C114" s="98"/>
      <c r="D114" s="98"/>
      <c r="E114" s="98"/>
      <c r="F114" s="101"/>
      <c r="G114" s="101"/>
      <c r="H114" s="101"/>
      <c r="I114" s="101"/>
      <c r="J114" s="98"/>
      <c r="K114" s="121">
        <f t="shared" si="1"/>
        <v>0</v>
      </c>
      <c r="L114" s="98"/>
      <c r="M114" s="98"/>
      <c r="N114" s="98"/>
    </row>
    <row r="115" spans="1:14" x14ac:dyDescent="0.15">
      <c r="A115" s="98"/>
      <c r="B115" s="98"/>
      <c r="C115" s="98"/>
      <c r="D115" s="98"/>
      <c r="E115" s="98"/>
      <c r="F115" s="101"/>
      <c r="G115" s="101"/>
      <c r="H115" s="101"/>
      <c r="I115" s="101"/>
      <c r="J115" s="98"/>
      <c r="K115" s="121">
        <f t="shared" si="1"/>
        <v>0</v>
      </c>
      <c r="L115" s="98"/>
      <c r="M115" s="98"/>
      <c r="N115" s="98"/>
    </row>
    <row r="116" spans="1:14" x14ac:dyDescent="0.15">
      <c r="A116" s="98"/>
      <c r="B116" s="98"/>
      <c r="C116" s="98"/>
      <c r="D116" s="98"/>
      <c r="E116" s="98"/>
      <c r="F116" s="101"/>
      <c r="G116" s="101"/>
      <c r="H116" s="101"/>
      <c r="I116" s="101"/>
      <c r="J116" s="98"/>
      <c r="K116" s="121">
        <f t="shared" si="1"/>
        <v>0</v>
      </c>
      <c r="L116" s="98"/>
      <c r="M116" s="98"/>
      <c r="N116" s="98"/>
    </row>
    <row r="117" spans="1:14" x14ac:dyDescent="0.15">
      <c r="A117" s="98"/>
      <c r="B117" s="98"/>
      <c r="C117" s="98"/>
      <c r="D117" s="98"/>
      <c r="E117" s="98"/>
      <c r="F117" s="101"/>
      <c r="G117" s="101"/>
      <c r="H117" s="101"/>
      <c r="I117" s="101"/>
      <c r="J117" s="98"/>
      <c r="K117" s="121">
        <f t="shared" si="1"/>
        <v>0</v>
      </c>
      <c r="L117" s="98"/>
      <c r="M117" s="98"/>
      <c r="N117" s="98"/>
    </row>
    <row r="118" spans="1:14" x14ac:dyDescent="0.15">
      <c r="A118" s="98"/>
      <c r="B118" s="98"/>
      <c r="C118" s="98"/>
      <c r="D118" s="98"/>
      <c r="E118" s="98"/>
      <c r="F118" s="101"/>
      <c r="G118" s="101"/>
      <c r="H118" s="101"/>
      <c r="I118" s="101"/>
      <c r="J118" s="98"/>
      <c r="K118" s="121">
        <f t="shared" si="1"/>
        <v>0</v>
      </c>
      <c r="L118" s="98"/>
      <c r="M118" s="98"/>
      <c r="N118" s="98"/>
    </row>
    <row r="119" spans="1:14" x14ac:dyDescent="0.15">
      <c r="A119" s="98"/>
      <c r="B119" s="98"/>
      <c r="C119" s="98"/>
      <c r="D119" s="98"/>
      <c r="E119" s="98"/>
      <c r="F119" s="101"/>
      <c r="G119" s="101"/>
      <c r="H119" s="101"/>
      <c r="I119" s="101"/>
      <c r="J119" s="98"/>
      <c r="K119" s="121">
        <f t="shared" si="1"/>
        <v>0</v>
      </c>
      <c r="L119" s="98"/>
      <c r="M119" s="98"/>
      <c r="N119" s="98"/>
    </row>
    <row r="120" spans="1:14" x14ac:dyDescent="0.15">
      <c r="A120" s="98"/>
      <c r="B120" s="98"/>
      <c r="C120" s="98"/>
      <c r="D120" s="98"/>
      <c r="E120" s="98"/>
      <c r="F120" s="101"/>
      <c r="G120" s="101"/>
      <c r="H120" s="101"/>
      <c r="I120" s="101"/>
      <c r="J120" s="98"/>
      <c r="K120" s="121">
        <f t="shared" si="1"/>
        <v>0</v>
      </c>
      <c r="L120" s="98"/>
      <c r="M120" s="98"/>
      <c r="N120" s="98"/>
    </row>
    <row r="121" spans="1:14" x14ac:dyDescent="0.15">
      <c r="A121" s="98"/>
      <c r="B121" s="98"/>
      <c r="C121" s="98"/>
      <c r="D121" s="98"/>
      <c r="E121" s="98"/>
      <c r="F121" s="101"/>
      <c r="G121" s="101"/>
      <c r="H121" s="101"/>
      <c r="I121" s="101"/>
      <c r="J121" s="98"/>
      <c r="K121" s="121">
        <f t="shared" si="1"/>
        <v>0</v>
      </c>
      <c r="L121" s="98"/>
      <c r="M121" s="98"/>
      <c r="N121" s="98"/>
    </row>
    <row r="122" spans="1:14" x14ac:dyDescent="0.15">
      <c r="A122" s="98"/>
      <c r="B122" s="98"/>
      <c r="C122" s="98"/>
      <c r="D122" s="98"/>
      <c r="E122" s="98"/>
      <c r="F122" s="101"/>
      <c r="G122" s="101"/>
      <c r="H122" s="101"/>
      <c r="I122" s="101"/>
      <c r="J122" s="98"/>
      <c r="K122" s="121">
        <f t="shared" si="1"/>
        <v>0</v>
      </c>
      <c r="L122" s="98"/>
      <c r="M122" s="98"/>
      <c r="N122" s="98"/>
    </row>
    <row r="123" spans="1:14" x14ac:dyDescent="0.15">
      <c r="A123" s="98"/>
      <c r="B123" s="98"/>
      <c r="C123" s="98"/>
      <c r="D123" s="98"/>
      <c r="E123" s="98"/>
      <c r="F123" s="101"/>
      <c r="G123" s="101"/>
      <c r="H123" s="101"/>
      <c r="I123" s="101"/>
      <c r="J123" s="98"/>
      <c r="K123" s="121">
        <f t="shared" si="1"/>
        <v>0</v>
      </c>
      <c r="L123" s="98"/>
      <c r="M123" s="98"/>
      <c r="N123" s="98"/>
    </row>
    <row r="124" spans="1:14" x14ac:dyDescent="0.15">
      <c r="A124" s="98"/>
      <c r="B124" s="98"/>
      <c r="C124" s="98"/>
      <c r="D124" s="98"/>
      <c r="E124" s="98"/>
      <c r="F124" s="101"/>
      <c r="G124" s="101"/>
      <c r="H124" s="101"/>
      <c r="I124" s="101"/>
      <c r="J124" s="98"/>
      <c r="K124" s="121">
        <f t="shared" si="1"/>
        <v>0</v>
      </c>
      <c r="L124" s="98"/>
      <c r="M124" s="98"/>
      <c r="N124" s="98"/>
    </row>
    <row r="125" spans="1:14" x14ac:dyDescent="0.15">
      <c r="A125" s="98"/>
      <c r="B125" s="98"/>
      <c r="C125" s="98"/>
      <c r="D125" s="98"/>
      <c r="E125" s="98"/>
      <c r="F125" s="101"/>
      <c r="G125" s="101"/>
      <c r="H125" s="101"/>
      <c r="I125" s="101"/>
      <c r="J125" s="98"/>
      <c r="K125" s="121">
        <f t="shared" si="1"/>
        <v>0</v>
      </c>
      <c r="L125" s="98"/>
      <c r="M125" s="98"/>
      <c r="N125" s="98"/>
    </row>
    <row r="126" spans="1:14" x14ac:dyDescent="0.15">
      <c r="A126" s="98"/>
      <c r="B126" s="98"/>
      <c r="C126" s="98"/>
      <c r="D126" s="98"/>
      <c r="E126" s="98"/>
      <c r="F126" s="101"/>
      <c r="G126" s="101"/>
      <c r="H126" s="101"/>
      <c r="I126" s="101"/>
      <c r="J126" s="98"/>
      <c r="K126" s="121">
        <f t="shared" si="1"/>
        <v>0</v>
      </c>
      <c r="L126" s="98"/>
      <c r="M126" s="98"/>
      <c r="N126" s="98"/>
    </row>
    <row r="127" spans="1:14" x14ac:dyDescent="0.15">
      <c r="A127" s="98"/>
      <c r="B127" s="98"/>
      <c r="C127" s="98"/>
      <c r="D127" s="98"/>
      <c r="E127" s="98"/>
      <c r="F127" s="101"/>
      <c r="G127" s="101"/>
      <c r="H127" s="101"/>
      <c r="I127" s="101"/>
      <c r="J127" s="98"/>
      <c r="K127" s="121">
        <f t="shared" si="1"/>
        <v>0</v>
      </c>
      <c r="L127" s="98"/>
      <c r="M127" s="98"/>
      <c r="N127" s="98"/>
    </row>
    <row r="128" spans="1:14" x14ac:dyDescent="0.15">
      <c r="A128" s="98"/>
      <c r="B128" s="98"/>
      <c r="C128" s="98"/>
      <c r="D128" s="98"/>
      <c r="E128" s="98"/>
      <c r="F128" s="101"/>
      <c r="G128" s="101"/>
      <c r="H128" s="101"/>
      <c r="I128" s="101"/>
      <c r="J128" s="98"/>
      <c r="K128" s="121">
        <f t="shared" si="1"/>
        <v>0</v>
      </c>
      <c r="L128" s="98"/>
      <c r="M128" s="98"/>
      <c r="N128" s="98"/>
    </row>
    <row r="129" spans="1:14" x14ac:dyDescent="0.15">
      <c r="A129" s="98"/>
      <c r="B129" s="98"/>
      <c r="C129" s="98"/>
      <c r="D129" s="98"/>
      <c r="E129" s="98"/>
      <c r="F129" s="101"/>
      <c r="G129" s="101"/>
      <c r="H129" s="101"/>
      <c r="I129" s="101"/>
      <c r="J129" s="98"/>
      <c r="K129" s="121">
        <f t="shared" si="1"/>
        <v>0</v>
      </c>
      <c r="L129" s="98"/>
      <c r="M129" s="98"/>
      <c r="N129" s="98"/>
    </row>
    <row r="130" spans="1:14" x14ac:dyDescent="0.15">
      <c r="A130" s="98"/>
      <c r="B130" s="98"/>
      <c r="C130" s="98"/>
      <c r="D130" s="98"/>
      <c r="E130" s="98"/>
      <c r="F130" s="101"/>
      <c r="G130" s="101"/>
      <c r="H130" s="101"/>
      <c r="I130" s="101"/>
      <c r="J130" s="98"/>
      <c r="K130" s="121">
        <f t="shared" si="1"/>
        <v>0</v>
      </c>
      <c r="L130" s="98"/>
      <c r="M130" s="98"/>
      <c r="N130" s="98"/>
    </row>
    <row r="131" spans="1:14" x14ac:dyDescent="0.15">
      <c r="A131" s="98"/>
      <c r="B131" s="98"/>
      <c r="C131" s="98"/>
      <c r="D131" s="98"/>
      <c r="E131" s="98"/>
      <c r="F131" s="101"/>
      <c r="G131" s="101"/>
      <c r="H131" s="101"/>
      <c r="I131" s="101"/>
      <c r="J131" s="98"/>
      <c r="K131" s="121">
        <f t="shared" si="1"/>
        <v>0</v>
      </c>
      <c r="L131" s="98"/>
      <c r="M131" s="98"/>
      <c r="N131" s="98"/>
    </row>
    <row r="132" spans="1:14" x14ac:dyDescent="0.15">
      <c r="A132" s="98"/>
      <c r="B132" s="98"/>
      <c r="C132" s="98"/>
      <c r="D132" s="98"/>
      <c r="E132" s="98"/>
      <c r="F132" s="101"/>
      <c r="G132" s="101"/>
      <c r="H132" s="101"/>
      <c r="I132" s="101"/>
      <c r="J132" s="98"/>
      <c r="K132" s="121">
        <f t="shared" si="1"/>
        <v>0</v>
      </c>
      <c r="L132" s="98"/>
      <c r="M132" s="98"/>
      <c r="N132" s="98"/>
    </row>
    <row r="133" spans="1:14" x14ac:dyDescent="0.15">
      <c r="A133" s="98"/>
      <c r="B133" s="98"/>
      <c r="C133" s="98"/>
      <c r="D133" s="98"/>
      <c r="E133" s="98"/>
      <c r="F133" s="101"/>
      <c r="G133" s="101"/>
      <c r="H133" s="101"/>
      <c r="I133" s="101"/>
      <c r="J133" s="98"/>
      <c r="K133" s="121">
        <f t="shared" si="1"/>
        <v>0</v>
      </c>
      <c r="L133" s="98"/>
      <c r="M133" s="98"/>
      <c r="N133" s="98"/>
    </row>
    <row r="134" spans="1:14" x14ac:dyDescent="0.15">
      <c r="A134" s="98"/>
      <c r="B134" s="98"/>
      <c r="C134" s="98"/>
      <c r="D134" s="98"/>
      <c r="E134" s="98"/>
      <c r="F134" s="101"/>
      <c r="G134" s="101"/>
      <c r="H134" s="101"/>
      <c r="I134" s="101"/>
      <c r="J134" s="98"/>
      <c r="K134" s="121">
        <f t="shared" si="1"/>
        <v>0</v>
      </c>
      <c r="L134" s="98"/>
      <c r="M134" s="98"/>
      <c r="N134" s="98"/>
    </row>
    <row r="135" spans="1:14" x14ac:dyDescent="0.15">
      <c r="A135" s="98"/>
      <c r="B135" s="98"/>
      <c r="C135" s="98"/>
      <c r="D135" s="98"/>
      <c r="E135" s="98"/>
      <c r="F135" s="101"/>
      <c r="G135" s="101"/>
      <c r="H135" s="101"/>
      <c r="I135" s="101"/>
      <c r="J135" s="98"/>
      <c r="K135" s="121">
        <f t="shared" si="1"/>
        <v>0</v>
      </c>
      <c r="L135" s="98"/>
      <c r="M135" s="98"/>
      <c r="N135" s="98"/>
    </row>
    <row r="136" spans="1:14" x14ac:dyDescent="0.15">
      <c r="A136" s="98"/>
      <c r="B136" s="98"/>
      <c r="C136" s="98"/>
      <c r="D136" s="98"/>
      <c r="E136" s="98"/>
      <c r="F136" s="101"/>
      <c r="G136" s="101"/>
      <c r="H136" s="101"/>
      <c r="I136" s="101"/>
      <c r="J136" s="98"/>
      <c r="K136" s="121">
        <f t="shared" si="1"/>
        <v>0</v>
      </c>
      <c r="L136" s="98"/>
      <c r="M136" s="98"/>
      <c r="N136" s="98"/>
    </row>
    <row r="137" spans="1:14" x14ac:dyDescent="0.15">
      <c r="A137" s="98"/>
      <c r="B137" s="98"/>
      <c r="C137" s="98"/>
      <c r="D137" s="98"/>
      <c r="E137" s="98"/>
      <c r="F137" s="101"/>
      <c r="G137" s="101"/>
      <c r="H137" s="101"/>
      <c r="I137" s="101"/>
      <c r="J137" s="98"/>
      <c r="K137" s="121">
        <f t="shared" si="1"/>
        <v>0</v>
      </c>
      <c r="L137" s="98"/>
      <c r="M137" s="98"/>
      <c r="N137" s="98"/>
    </row>
    <row r="138" spans="1:14" x14ac:dyDescent="0.15">
      <c r="A138" s="98"/>
      <c r="B138" s="98"/>
      <c r="C138" s="98"/>
      <c r="D138" s="98"/>
      <c r="E138" s="98"/>
      <c r="F138" s="101"/>
      <c r="G138" s="101"/>
      <c r="H138" s="101"/>
      <c r="I138" s="101"/>
      <c r="J138" s="98"/>
      <c r="K138" s="121">
        <f t="shared" ref="K138:K201" si="2">SUM(L138:M138)</f>
        <v>0</v>
      </c>
      <c r="L138" s="98"/>
      <c r="M138" s="98"/>
      <c r="N138" s="98"/>
    </row>
    <row r="139" spans="1:14" x14ac:dyDescent="0.15">
      <c r="A139" s="98"/>
      <c r="B139" s="98"/>
      <c r="C139" s="98"/>
      <c r="D139" s="98"/>
      <c r="E139" s="98"/>
      <c r="F139" s="101"/>
      <c r="G139" s="101"/>
      <c r="H139" s="101"/>
      <c r="I139" s="101"/>
      <c r="J139" s="98"/>
      <c r="K139" s="121">
        <f t="shared" si="2"/>
        <v>0</v>
      </c>
      <c r="L139" s="98"/>
      <c r="M139" s="98"/>
      <c r="N139" s="98"/>
    </row>
    <row r="140" spans="1:14" x14ac:dyDescent="0.15">
      <c r="A140" s="98"/>
      <c r="B140" s="98"/>
      <c r="C140" s="98"/>
      <c r="D140" s="98"/>
      <c r="E140" s="98"/>
      <c r="F140" s="101"/>
      <c r="G140" s="101"/>
      <c r="H140" s="101"/>
      <c r="I140" s="101"/>
      <c r="J140" s="98"/>
      <c r="K140" s="121">
        <f t="shared" si="2"/>
        <v>0</v>
      </c>
      <c r="L140" s="98"/>
      <c r="M140" s="98"/>
      <c r="N140" s="98"/>
    </row>
    <row r="141" spans="1:14" x14ac:dyDescent="0.15">
      <c r="A141" s="98"/>
      <c r="B141" s="98"/>
      <c r="C141" s="98"/>
      <c r="D141" s="98"/>
      <c r="E141" s="98"/>
      <c r="F141" s="101"/>
      <c r="G141" s="101"/>
      <c r="H141" s="101"/>
      <c r="I141" s="101"/>
      <c r="J141" s="98"/>
      <c r="K141" s="121">
        <f t="shared" si="2"/>
        <v>0</v>
      </c>
      <c r="L141" s="98"/>
      <c r="M141" s="98"/>
      <c r="N141" s="98"/>
    </row>
    <row r="142" spans="1:14" x14ac:dyDescent="0.15">
      <c r="A142" s="98"/>
      <c r="B142" s="98"/>
      <c r="C142" s="98"/>
      <c r="D142" s="98"/>
      <c r="E142" s="98"/>
      <c r="F142" s="101"/>
      <c r="G142" s="101"/>
      <c r="H142" s="101"/>
      <c r="I142" s="101"/>
      <c r="J142" s="98"/>
      <c r="K142" s="121">
        <f t="shared" si="2"/>
        <v>0</v>
      </c>
      <c r="L142" s="98"/>
      <c r="M142" s="98"/>
      <c r="N142" s="98"/>
    </row>
    <row r="143" spans="1:14" x14ac:dyDescent="0.15">
      <c r="A143" s="98"/>
      <c r="B143" s="98"/>
      <c r="C143" s="98"/>
      <c r="D143" s="98"/>
      <c r="E143" s="98"/>
      <c r="F143" s="101"/>
      <c r="G143" s="101"/>
      <c r="H143" s="101"/>
      <c r="I143" s="101"/>
      <c r="J143" s="98"/>
      <c r="K143" s="121">
        <f t="shared" si="2"/>
        <v>0</v>
      </c>
      <c r="L143" s="98"/>
      <c r="M143" s="98"/>
      <c r="N143" s="98"/>
    </row>
    <row r="144" spans="1:14" x14ac:dyDescent="0.15">
      <c r="A144" s="98"/>
      <c r="B144" s="98"/>
      <c r="C144" s="98"/>
      <c r="D144" s="98"/>
      <c r="E144" s="98"/>
      <c r="F144" s="101"/>
      <c r="G144" s="101"/>
      <c r="H144" s="101"/>
      <c r="I144" s="101"/>
      <c r="J144" s="98"/>
      <c r="K144" s="121">
        <f t="shared" si="2"/>
        <v>0</v>
      </c>
      <c r="L144" s="98"/>
      <c r="M144" s="98"/>
      <c r="N144" s="98"/>
    </row>
    <row r="145" spans="1:14" x14ac:dyDescent="0.15">
      <c r="A145" s="98"/>
      <c r="B145" s="98"/>
      <c r="C145" s="98"/>
      <c r="D145" s="98"/>
      <c r="E145" s="98"/>
      <c r="F145" s="101"/>
      <c r="G145" s="101"/>
      <c r="H145" s="101"/>
      <c r="I145" s="101"/>
      <c r="J145" s="98"/>
      <c r="K145" s="121">
        <f t="shared" si="2"/>
        <v>0</v>
      </c>
      <c r="L145" s="98"/>
      <c r="M145" s="98"/>
      <c r="N145" s="98"/>
    </row>
    <row r="146" spans="1:14" x14ac:dyDescent="0.15">
      <c r="A146" s="98"/>
      <c r="B146" s="98"/>
      <c r="C146" s="98"/>
      <c r="D146" s="98"/>
      <c r="E146" s="98"/>
      <c r="F146" s="101"/>
      <c r="G146" s="101"/>
      <c r="H146" s="101"/>
      <c r="I146" s="101"/>
      <c r="J146" s="98"/>
      <c r="K146" s="121">
        <f t="shared" si="2"/>
        <v>0</v>
      </c>
      <c r="L146" s="98"/>
      <c r="M146" s="98"/>
      <c r="N146" s="98"/>
    </row>
    <row r="147" spans="1:14" x14ac:dyDescent="0.15">
      <c r="A147" s="98"/>
      <c r="B147" s="98"/>
      <c r="C147" s="98"/>
      <c r="D147" s="98"/>
      <c r="E147" s="98"/>
      <c r="F147" s="101"/>
      <c r="G147" s="101"/>
      <c r="H147" s="101"/>
      <c r="I147" s="101"/>
      <c r="J147" s="98"/>
      <c r="K147" s="121">
        <f t="shared" si="2"/>
        <v>0</v>
      </c>
      <c r="L147" s="98"/>
      <c r="M147" s="98"/>
      <c r="N147" s="98"/>
    </row>
    <row r="148" spans="1:14" x14ac:dyDescent="0.15">
      <c r="A148" s="98"/>
      <c r="B148" s="98"/>
      <c r="C148" s="98"/>
      <c r="D148" s="98"/>
      <c r="E148" s="98"/>
      <c r="F148" s="101"/>
      <c r="G148" s="101"/>
      <c r="H148" s="101"/>
      <c r="I148" s="101"/>
      <c r="J148" s="98"/>
      <c r="K148" s="121">
        <f t="shared" si="2"/>
        <v>0</v>
      </c>
      <c r="L148" s="98"/>
      <c r="M148" s="98"/>
      <c r="N148" s="98"/>
    </row>
    <row r="149" spans="1:14" x14ac:dyDescent="0.15">
      <c r="A149" s="98"/>
      <c r="B149" s="98"/>
      <c r="C149" s="98"/>
      <c r="D149" s="98"/>
      <c r="E149" s="98"/>
      <c r="F149" s="101"/>
      <c r="G149" s="101"/>
      <c r="H149" s="101"/>
      <c r="I149" s="101"/>
      <c r="J149" s="98"/>
      <c r="K149" s="121">
        <f t="shared" si="2"/>
        <v>0</v>
      </c>
      <c r="L149" s="98"/>
      <c r="M149" s="98"/>
      <c r="N149" s="98"/>
    </row>
    <row r="150" spans="1:14" x14ac:dyDescent="0.15">
      <c r="A150" s="98"/>
      <c r="B150" s="98"/>
      <c r="C150" s="98"/>
      <c r="D150" s="98"/>
      <c r="E150" s="98"/>
      <c r="F150" s="101"/>
      <c r="G150" s="101"/>
      <c r="H150" s="101"/>
      <c r="I150" s="101"/>
      <c r="J150" s="98"/>
      <c r="K150" s="121">
        <f t="shared" si="2"/>
        <v>0</v>
      </c>
      <c r="L150" s="98"/>
      <c r="M150" s="98"/>
      <c r="N150" s="98"/>
    </row>
    <row r="151" spans="1:14" x14ac:dyDescent="0.15">
      <c r="A151" s="98"/>
      <c r="B151" s="98"/>
      <c r="C151" s="98"/>
      <c r="D151" s="98"/>
      <c r="E151" s="98"/>
      <c r="F151" s="101"/>
      <c r="G151" s="101"/>
      <c r="H151" s="101"/>
      <c r="I151" s="101"/>
      <c r="J151" s="98"/>
      <c r="K151" s="121">
        <f t="shared" si="2"/>
        <v>0</v>
      </c>
      <c r="L151" s="98"/>
      <c r="M151" s="98"/>
      <c r="N151" s="98"/>
    </row>
    <row r="152" spans="1:14" x14ac:dyDescent="0.15">
      <c r="A152" s="98"/>
      <c r="B152" s="98"/>
      <c r="C152" s="98"/>
      <c r="D152" s="98"/>
      <c r="E152" s="98"/>
      <c r="F152" s="101"/>
      <c r="G152" s="101"/>
      <c r="H152" s="101"/>
      <c r="I152" s="101"/>
      <c r="J152" s="98"/>
      <c r="K152" s="121">
        <f t="shared" si="2"/>
        <v>0</v>
      </c>
      <c r="L152" s="98"/>
      <c r="M152" s="98"/>
      <c r="N152" s="98"/>
    </row>
    <row r="153" spans="1:14" x14ac:dyDescent="0.15">
      <c r="A153" s="98"/>
      <c r="B153" s="98"/>
      <c r="C153" s="98"/>
      <c r="D153" s="98"/>
      <c r="E153" s="98"/>
      <c r="F153" s="101"/>
      <c r="G153" s="101"/>
      <c r="H153" s="101"/>
      <c r="I153" s="101"/>
      <c r="J153" s="98"/>
      <c r="K153" s="121">
        <f t="shared" si="2"/>
        <v>0</v>
      </c>
      <c r="L153" s="98"/>
      <c r="M153" s="98"/>
      <c r="N153" s="98"/>
    </row>
    <row r="154" spans="1:14" x14ac:dyDescent="0.15">
      <c r="A154" s="98"/>
      <c r="B154" s="98"/>
      <c r="C154" s="98"/>
      <c r="D154" s="98"/>
      <c r="E154" s="98"/>
      <c r="F154" s="101"/>
      <c r="G154" s="101"/>
      <c r="H154" s="101"/>
      <c r="I154" s="101"/>
      <c r="J154" s="98"/>
      <c r="K154" s="121">
        <f t="shared" si="2"/>
        <v>0</v>
      </c>
      <c r="L154" s="98"/>
      <c r="M154" s="98"/>
      <c r="N154" s="98"/>
    </row>
    <row r="155" spans="1:14" x14ac:dyDescent="0.15">
      <c r="A155" s="98"/>
      <c r="B155" s="98"/>
      <c r="C155" s="98"/>
      <c r="D155" s="98"/>
      <c r="E155" s="98"/>
      <c r="F155" s="101"/>
      <c r="G155" s="101"/>
      <c r="H155" s="101"/>
      <c r="I155" s="101"/>
      <c r="J155" s="98"/>
      <c r="K155" s="121">
        <f t="shared" si="2"/>
        <v>0</v>
      </c>
      <c r="L155" s="98"/>
      <c r="M155" s="98"/>
      <c r="N155" s="98"/>
    </row>
    <row r="156" spans="1:14" x14ac:dyDescent="0.15">
      <c r="A156" s="98"/>
      <c r="B156" s="98"/>
      <c r="C156" s="98"/>
      <c r="D156" s="98"/>
      <c r="E156" s="98"/>
      <c r="F156" s="101"/>
      <c r="G156" s="101"/>
      <c r="H156" s="101"/>
      <c r="I156" s="101"/>
      <c r="J156" s="98"/>
      <c r="K156" s="121">
        <f t="shared" si="2"/>
        <v>0</v>
      </c>
      <c r="L156" s="98"/>
      <c r="M156" s="98"/>
      <c r="N156" s="98"/>
    </row>
    <row r="157" spans="1:14" x14ac:dyDescent="0.15">
      <c r="A157" s="98"/>
      <c r="B157" s="98"/>
      <c r="C157" s="98"/>
      <c r="D157" s="98"/>
      <c r="E157" s="98"/>
      <c r="F157" s="101"/>
      <c r="G157" s="101"/>
      <c r="H157" s="101"/>
      <c r="I157" s="101"/>
      <c r="J157" s="98"/>
      <c r="K157" s="121">
        <f t="shared" si="2"/>
        <v>0</v>
      </c>
      <c r="L157" s="98"/>
      <c r="M157" s="98"/>
      <c r="N157" s="98"/>
    </row>
    <row r="158" spans="1:14" x14ac:dyDescent="0.15">
      <c r="A158" s="98"/>
      <c r="B158" s="98"/>
      <c r="C158" s="98"/>
      <c r="D158" s="98"/>
      <c r="E158" s="98"/>
      <c r="F158" s="101"/>
      <c r="G158" s="101"/>
      <c r="H158" s="101"/>
      <c r="I158" s="101"/>
      <c r="J158" s="98"/>
      <c r="K158" s="121">
        <f t="shared" si="2"/>
        <v>0</v>
      </c>
      <c r="L158" s="98"/>
      <c r="M158" s="98"/>
      <c r="N158" s="98"/>
    </row>
    <row r="159" spans="1:14" x14ac:dyDescent="0.15">
      <c r="A159" s="98"/>
      <c r="B159" s="98"/>
      <c r="C159" s="98"/>
      <c r="D159" s="98"/>
      <c r="E159" s="98"/>
      <c r="F159" s="101"/>
      <c r="G159" s="101"/>
      <c r="H159" s="101"/>
      <c r="I159" s="101"/>
      <c r="J159" s="98"/>
      <c r="K159" s="121">
        <f t="shared" si="2"/>
        <v>0</v>
      </c>
      <c r="L159" s="98"/>
      <c r="M159" s="98"/>
      <c r="N159" s="98"/>
    </row>
    <row r="160" spans="1:14" x14ac:dyDescent="0.15">
      <c r="A160" s="98"/>
      <c r="B160" s="98"/>
      <c r="C160" s="98"/>
      <c r="D160" s="98"/>
      <c r="E160" s="98"/>
      <c r="F160" s="101"/>
      <c r="G160" s="101"/>
      <c r="H160" s="101"/>
      <c r="I160" s="101"/>
      <c r="J160" s="98"/>
      <c r="K160" s="121">
        <f t="shared" si="2"/>
        <v>0</v>
      </c>
      <c r="L160" s="98"/>
      <c r="M160" s="98"/>
      <c r="N160" s="98"/>
    </row>
    <row r="161" spans="1:14" x14ac:dyDescent="0.15">
      <c r="A161" s="98"/>
      <c r="B161" s="98"/>
      <c r="C161" s="98"/>
      <c r="D161" s="98"/>
      <c r="E161" s="98"/>
      <c r="F161" s="101"/>
      <c r="G161" s="101"/>
      <c r="H161" s="101"/>
      <c r="I161" s="101"/>
      <c r="J161" s="98"/>
      <c r="K161" s="121">
        <f t="shared" si="2"/>
        <v>0</v>
      </c>
      <c r="L161" s="98"/>
      <c r="M161" s="98"/>
      <c r="N161" s="98"/>
    </row>
    <row r="162" spans="1:14" x14ac:dyDescent="0.15">
      <c r="A162" s="98"/>
      <c r="B162" s="98"/>
      <c r="C162" s="98"/>
      <c r="D162" s="98"/>
      <c r="E162" s="98"/>
      <c r="F162" s="101"/>
      <c r="G162" s="101"/>
      <c r="H162" s="101"/>
      <c r="I162" s="101"/>
      <c r="J162" s="98"/>
      <c r="K162" s="121">
        <f t="shared" si="2"/>
        <v>0</v>
      </c>
      <c r="L162" s="98"/>
      <c r="M162" s="98"/>
      <c r="N162" s="98"/>
    </row>
    <row r="163" spans="1:14" x14ac:dyDescent="0.15">
      <c r="A163" s="98"/>
      <c r="B163" s="98"/>
      <c r="C163" s="98"/>
      <c r="D163" s="98"/>
      <c r="E163" s="98"/>
      <c r="F163" s="101"/>
      <c r="G163" s="101"/>
      <c r="H163" s="101"/>
      <c r="I163" s="101"/>
      <c r="J163" s="98"/>
      <c r="K163" s="121">
        <f t="shared" si="2"/>
        <v>0</v>
      </c>
      <c r="L163" s="98"/>
      <c r="M163" s="98"/>
      <c r="N163" s="98"/>
    </row>
    <row r="164" spans="1:14" x14ac:dyDescent="0.15">
      <c r="A164" s="98"/>
      <c r="B164" s="98"/>
      <c r="C164" s="98"/>
      <c r="D164" s="98"/>
      <c r="E164" s="98"/>
      <c r="F164" s="101"/>
      <c r="G164" s="101"/>
      <c r="H164" s="101"/>
      <c r="I164" s="101"/>
      <c r="J164" s="98"/>
      <c r="K164" s="121">
        <f t="shared" si="2"/>
        <v>0</v>
      </c>
      <c r="L164" s="98"/>
      <c r="M164" s="98"/>
      <c r="N164" s="98"/>
    </row>
    <row r="165" spans="1:14" x14ac:dyDescent="0.15">
      <c r="A165" s="98"/>
      <c r="B165" s="98"/>
      <c r="C165" s="98"/>
      <c r="D165" s="98"/>
      <c r="E165" s="98"/>
      <c r="F165" s="101"/>
      <c r="G165" s="101"/>
      <c r="H165" s="101"/>
      <c r="I165" s="101"/>
      <c r="J165" s="98"/>
      <c r="K165" s="121">
        <f t="shared" si="2"/>
        <v>0</v>
      </c>
      <c r="L165" s="98"/>
      <c r="M165" s="98"/>
      <c r="N165" s="98"/>
    </row>
    <row r="166" spans="1:14" x14ac:dyDescent="0.15">
      <c r="A166" s="98"/>
      <c r="B166" s="98"/>
      <c r="C166" s="98"/>
      <c r="D166" s="98"/>
      <c r="E166" s="98"/>
      <c r="F166" s="101"/>
      <c r="G166" s="101"/>
      <c r="H166" s="101"/>
      <c r="I166" s="101"/>
      <c r="J166" s="98"/>
      <c r="K166" s="121">
        <f t="shared" si="2"/>
        <v>0</v>
      </c>
      <c r="L166" s="98"/>
      <c r="M166" s="98"/>
      <c r="N166" s="98"/>
    </row>
    <row r="167" spans="1:14" x14ac:dyDescent="0.15">
      <c r="A167" s="98"/>
      <c r="B167" s="98"/>
      <c r="C167" s="98"/>
      <c r="D167" s="98"/>
      <c r="E167" s="98"/>
      <c r="F167" s="101"/>
      <c r="G167" s="101"/>
      <c r="H167" s="101"/>
      <c r="I167" s="101"/>
      <c r="J167" s="98"/>
      <c r="K167" s="121">
        <f t="shared" si="2"/>
        <v>0</v>
      </c>
      <c r="L167" s="98"/>
      <c r="M167" s="98"/>
      <c r="N167" s="98"/>
    </row>
    <row r="168" spans="1:14" x14ac:dyDescent="0.15">
      <c r="A168" s="98"/>
      <c r="B168" s="98"/>
      <c r="C168" s="98"/>
      <c r="D168" s="98"/>
      <c r="E168" s="98"/>
      <c r="F168" s="101"/>
      <c r="G168" s="101"/>
      <c r="H168" s="101"/>
      <c r="I168" s="101"/>
      <c r="J168" s="98"/>
      <c r="K168" s="121">
        <f t="shared" si="2"/>
        <v>0</v>
      </c>
      <c r="L168" s="98"/>
      <c r="M168" s="98"/>
      <c r="N168" s="98"/>
    </row>
    <row r="169" spans="1:14" x14ac:dyDescent="0.15">
      <c r="A169" s="98"/>
      <c r="B169" s="98"/>
      <c r="C169" s="98"/>
      <c r="D169" s="98"/>
      <c r="E169" s="98"/>
      <c r="F169" s="101"/>
      <c r="G169" s="101"/>
      <c r="H169" s="101"/>
      <c r="I169" s="101"/>
      <c r="J169" s="98"/>
      <c r="K169" s="121">
        <f t="shared" si="2"/>
        <v>0</v>
      </c>
      <c r="L169" s="98"/>
      <c r="M169" s="98"/>
      <c r="N169" s="98"/>
    </row>
    <row r="170" spans="1:14" x14ac:dyDescent="0.15">
      <c r="A170" s="98"/>
      <c r="B170" s="98"/>
      <c r="C170" s="98"/>
      <c r="D170" s="98"/>
      <c r="E170" s="98"/>
      <c r="F170" s="101"/>
      <c r="G170" s="101"/>
      <c r="H170" s="101"/>
      <c r="I170" s="101"/>
      <c r="J170" s="98"/>
      <c r="K170" s="121">
        <f t="shared" si="2"/>
        <v>0</v>
      </c>
      <c r="L170" s="98"/>
      <c r="M170" s="98"/>
      <c r="N170" s="98"/>
    </row>
    <row r="171" spans="1:14" x14ac:dyDescent="0.15">
      <c r="A171" s="98"/>
      <c r="B171" s="98"/>
      <c r="C171" s="98"/>
      <c r="D171" s="98"/>
      <c r="E171" s="98"/>
      <c r="F171" s="101"/>
      <c r="G171" s="101"/>
      <c r="H171" s="101"/>
      <c r="I171" s="101"/>
      <c r="J171" s="98"/>
      <c r="K171" s="121">
        <f t="shared" si="2"/>
        <v>0</v>
      </c>
      <c r="L171" s="98"/>
      <c r="M171" s="98"/>
      <c r="N171" s="98"/>
    </row>
    <row r="172" spans="1:14" x14ac:dyDescent="0.15">
      <c r="A172" s="98"/>
      <c r="B172" s="98"/>
      <c r="C172" s="98"/>
      <c r="D172" s="98"/>
      <c r="E172" s="98"/>
      <c r="F172" s="101"/>
      <c r="G172" s="101"/>
      <c r="H172" s="101"/>
      <c r="I172" s="101"/>
      <c r="J172" s="98"/>
      <c r="K172" s="121">
        <f t="shared" si="2"/>
        <v>0</v>
      </c>
      <c r="L172" s="98"/>
      <c r="M172" s="98"/>
      <c r="N172" s="98"/>
    </row>
    <row r="173" spans="1:14" x14ac:dyDescent="0.15">
      <c r="A173" s="98"/>
      <c r="B173" s="98"/>
      <c r="C173" s="98"/>
      <c r="D173" s="98"/>
      <c r="E173" s="98"/>
      <c r="F173" s="101"/>
      <c r="G173" s="101"/>
      <c r="H173" s="101"/>
      <c r="I173" s="101"/>
      <c r="J173" s="98"/>
      <c r="K173" s="121">
        <f t="shared" si="2"/>
        <v>0</v>
      </c>
      <c r="L173" s="98"/>
      <c r="M173" s="98"/>
      <c r="N173" s="98"/>
    </row>
    <row r="174" spans="1:14" x14ac:dyDescent="0.15">
      <c r="A174" s="98"/>
      <c r="B174" s="98"/>
      <c r="C174" s="98"/>
      <c r="D174" s="98"/>
      <c r="E174" s="98"/>
      <c r="F174" s="101"/>
      <c r="G174" s="101"/>
      <c r="H174" s="101"/>
      <c r="I174" s="101"/>
      <c r="J174" s="98"/>
      <c r="K174" s="121">
        <f t="shared" si="2"/>
        <v>0</v>
      </c>
      <c r="L174" s="98"/>
      <c r="M174" s="98"/>
      <c r="N174" s="98"/>
    </row>
    <row r="175" spans="1:14" x14ac:dyDescent="0.15">
      <c r="A175" s="98"/>
      <c r="B175" s="98"/>
      <c r="C175" s="98"/>
      <c r="D175" s="98"/>
      <c r="E175" s="98"/>
      <c r="F175" s="101"/>
      <c r="G175" s="101"/>
      <c r="H175" s="101"/>
      <c r="I175" s="101"/>
      <c r="J175" s="98"/>
      <c r="K175" s="121">
        <f t="shared" si="2"/>
        <v>0</v>
      </c>
      <c r="L175" s="98"/>
      <c r="M175" s="98"/>
      <c r="N175" s="98"/>
    </row>
    <row r="176" spans="1:14" x14ac:dyDescent="0.15">
      <c r="A176" s="98"/>
      <c r="B176" s="98"/>
      <c r="C176" s="98"/>
      <c r="D176" s="98"/>
      <c r="E176" s="98"/>
      <c r="F176" s="101"/>
      <c r="G176" s="101"/>
      <c r="H176" s="101"/>
      <c r="I176" s="101"/>
      <c r="J176" s="98"/>
      <c r="K176" s="121">
        <f t="shared" si="2"/>
        <v>0</v>
      </c>
      <c r="L176" s="98"/>
      <c r="M176" s="98"/>
      <c r="N176" s="98"/>
    </row>
    <row r="177" spans="1:14" x14ac:dyDescent="0.15">
      <c r="A177" s="98"/>
      <c r="B177" s="98"/>
      <c r="C177" s="98"/>
      <c r="D177" s="98"/>
      <c r="E177" s="98"/>
      <c r="F177" s="101"/>
      <c r="G177" s="101"/>
      <c r="H177" s="101"/>
      <c r="I177" s="101"/>
      <c r="J177" s="98"/>
      <c r="K177" s="121">
        <f t="shared" si="2"/>
        <v>0</v>
      </c>
      <c r="L177" s="98"/>
      <c r="M177" s="98"/>
      <c r="N177" s="98"/>
    </row>
    <row r="178" spans="1:14" x14ac:dyDescent="0.15">
      <c r="A178" s="98"/>
      <c r="B178" s="98"/>
      <c r="C178" s="98"/>
      <c r="D178" s="98"/>
      <c r="E178" s="98"/>
      <c r="F178" s="101"/>
      <c r="G178" s="101"/>
      <c r="H178" s="101"/>
      <c r="I178" s="101"/>
      <c r="J178" s="98"/>
      <c r="K178" s="121">
        <f t="shared" si="2"/>
        <v>0</v>
      </c>
      <c r="L178" s="98"/>
      <c r="M178" s="98"/>
      <c r="N178" s="98"/>
    </row>
    <row r="179" spans="1:14" x14ac:dyDescent="0.15">
      <c r="A179" s="98"/>
      <c r="B179" s="98"/>
      <c r="C179" s="98"/>
      <c r="D179" s="98"/>
      <c r="E179" s="98"/>
      <c r="F179" s="101"/>
      <c r="G179" s="101"/>
      <c r="H179" s="101"/>
      <c r="I179" s="101"/>
      <c r="J179" s="98"/>
      <c r="K179" s="121">
        <f t="shared" si="2"/>
        <v>0</v>
      </c>
      <c r="L179" s="98"/>
      <c r="M179" s="98"/>
      <c r="N179" s="98"/>
    </row>
    <row r="180" spans="1:14" x14ac:dyDescent="0.15">
      <c r="A180" s="98"/>
      <c r="B180" s="98"/>
      <c r="C180" s="98"/>
      <c r="D180" s="98"/>
      <c r="E180" s="98"/>
      <c r="F180" s="101"/>
      <c r="G180" s="101"/>
      <c r="H180" s="101"/>
      <c r="I180" s="101"/>
      <c r="J180" s="98"/>
      <c r="K180" s="121">
        <f t="shared" si="2"/>
        <v>0</v>
      </c>
      <c r="L180" s="98"/>
      <c r="M180" s="98"/>
      <c r="N180" s="98"/>
    </row>
    <row r="181" spans="1:14" x14ac:dyDescent="0.15">
      <c r="A181" s="98"/>
      <c r="B181" s="98"/>
      <c r="C181" s="98"/>
      <c r="D181" s="98"/>
      <c r="E181" s="98"/>
      <c r="F181" s="101"/>
      <c r="G181" s="101"/>
      <c r="H181" s="101"/>
      <c r="I181" s="101"/>
      <c r="J181" s="98"/>
      <c r="K181" s="121">
        <f t="shared" si="2"/>
        <v>0</v>
      </c>
      <c r="L181" s="98"/>
      <c r="M181" s="98"/>
      <c r="N181" s="98"/>
    </row>
    <row r="182" spans="1:14" x14ac:dyDescent="0.15">
      <c r="A182" s="98"/>
      <c r="B182" s="98"/>
      <c r="C182" s="98"/>
      <c r="D182" s="98"/>
      <c r="E182" s="98"/>
      <c r="F182" s="101"/>
      <c r="G182" s="101"/>
      <c r="H182" s="101"/>
      <c r="I182" s="101"/>
      <c r="J182" s="98"/>
      <c r="K182" s="121">
        <f t="shared" si="2"/>
        <v>0</v>
      </c>
      <c r="L182" s="98"/>
      <c r="M182" s="98"/>
      <c r="N182" s="98"/>
    </row>
    <row r="183" spans="1:14" x14ac:dyDescent="0.15">
      <c r="A183" s="98"/>
      <c r="B183" s="98"/>
      <c r="C183" s="98"/>
      <c r="D183" s="98"/>
      <c r="E183" s="98"/>
      <c r="F183" s="101"/>
      <c r="G183" s="101"/>
      <c r="H183" s="101"/>
      <c r="I183" s="101"/>
      <c r="J183" s="98"/>
      <c r="K183" s="121">
        <f t="shared" si="2"/>
        <v>0</v>
      </c>
      <c r="L183" s="98"/>
      <c r="M183" s="98"/>
      <c r="N183" s="98"/>
    </row>
    <row r="184" spans="1:14" x14ac:dyDescent="0.15">
      <c r="A184" s="98"/>
      <c r="B184" s="98"/>
      <c r="C184" s="98"/>
      <c r="D184" s="98"/>
      <c r="E184" s="98"/>
      <c r="F184" s="101"/>
      <c r="G184" s="101"/>
      <c r="H184" s="101"/>
      <c r="I184" s="101"/>
      <c r="J184" s="98"/>
      <c r="K184" s="121">
        <f t="shared" si="2"/>
        <v>0</v>
      </c>
      <c r="L184" s="98"/>
      <c r="M184" s="98"/>
      <c r="N184" s="98"/>
    </row>
    <row r="185" spans="1:14" x14ac:dyDescent="0.15">
      <c r="A185" s="98"/>
      <c r="B185" s="98"/>
      <c r="C185" s="98"/>
      <c r="D185" s="98"/>
      <c r="E185" s="98"/>
      <c r="F185" s="101"/>
      <c r="G185" s="101"/>
      <c r="H185" s="101"/>
      <c r="I185" s="101"/>
      <c r="J185" s="98"/>
      <c r="K185" s="121">
        <f t="shared" si="2"/>
        <v>0</v>
      </c>
      <c r="L185" s="98"/>
      <c r="M185" s="98"/>
      <c r="N185" s="98"/>
    </row>
    <row r="186" spans="1:14" x14ac:dyDescent="0.15">
      <c r="A186" s="98"/>
      <c r="B186" s="98"/>
      <c r="C186" s="98"/>
      <c r="D186" s="98"/>
      <c r="E186" s="98"/>
      <c r="F186" s="101"/>
      <c r="G186" s="101"/>
      <c r="H186" s="101"/>
      <c r="I186" s="101"/>
      <c r="J186" s="98"/>
      <c r="K186" s="121">
        <f t="shared" si="2"/>
        <v>0</v>
      </c>
      <c r="L186" s="98"/>
      <c r="M186" s="98"/>
      <c r="N186" s="98"/>
    </row>
    <row r="187" spans="1:14" x14ac:dyDescent="0.15">
      <c r="A187" s="98"/>
      <c r="B187" s="98"/>
      <c r="C187" s="98"/>
      <c r="D187" s="98"/>
      <c r="E187" s="98"/>
      <c r="F187" s="101"/>
      <c r="G187" s="101"/>
      <c r="H187" s="101"/>
      <c r="I187" s="101"/>
      <c r="J187" s="98"/>
      <c r="K187" s="121">
        <f t="shared" si="2"/>
        <v>0</v>
      </c>
      <c r="L187" s="98"/>
      <c r="M187" s="98"/>
      <c r="N187" s="98"/>
    </row>
    <row r="188" spans="1:14" x14ac:dyDescent="0.15">
      <c r="A188" s="98"/>
      <c r="B188" s="98"/>
      <c r="C188" s="98"/>
      <c r="D188" s="98"/>
      <c r="E188" s="98"/>
      <c r="F188" s="101"/>
      <c r="G188" s="101"/>
      <c r="H188" s="101"/>
      <c r="I188" s="101"/>
      <c r="J188" s="98"/>
      <c r="K188" s="121">
        <f t="shared" si="2"/>
        <v>0</v>
      </c>
      <c r="L188" s="98"/>
      <c r="M188" s="98"/>
      <c r="N188" s="98"/>
    </row>
    <row r="189" spans="1:14" x14ac:dyDescent="0.15">
      <c r="A189" s="98"/>
      <c r="B189" s="98"/>
      <c r="C189" s="98"/>
      <c r="D189" s="98"/>
      <c r="E189" s="98"/>
      <c r="F189" s="101"/>
      <c r="G189" s="101"/>
      <c r="H189" s="101"/>
      <c r="I189" s="101"/>
      <c r="J189" s="98"/>
      <c r="K189" s="121">
        <f t="shared" si="2"/>
        <v>0</v>
      </c>
      <c r="L189" s="98"/>
      <c r="M189" s="98"/>
      <c r="N189" s="98"/>
    </row>
    <row r="190" spans="1:14" x14ac:dyDescent="0.15">
      <c r="A190" s="98"/>
      <c r="B190" s="98"/>
      <c r="C190" s="98"/>
      <c r="D190" s="98"/>
      <c r="E190" s="98"/>
      <c r="F190" s="101"/>
      <c r="G190" s="101"/>
      <c r="H190" s="101"/>
      <c r="I190" s="101"/>
      <c r="J190" s="98"/>
      <c r="K190" s="121">
        <f t="shared" si="2"/>
        <v>0</v>
      </c>
      <c r="L190" s="98"/>
      <c r="M190" s="98"/>
      <c r="N190" s="98"/>
    </row>
    <row r="191" spans="1:14" x14ac:dyDescent="0.15">
      <c r="A191" s="98"/>
      <c r="B191" s="98"/>
      <c r="C191" s="98"/>
      <c r="D191" s="98"/>
      <c r="E191" s="98"/>
      <c r="F191" s="101"/>
      <c r="G191" s="101"/>
      <c r="H191" s="101"/>
      <c r="I191" s="101"/>
      <c r="J191" s="98"/>
      <c r="K191" s="121">
        <f t="shared" si="2"/>
        <v>0</v>
      </c>
      <c r="L191" s="98"/>
      <c r="M191" s="98"/>
      <c r="N191" s="98"/>
    </row>
    <row r="192" spans="1:14" x14ac:dyDescent="0.15">
      <c r="A192" s="98"/>
      <c r="B192" s="98"/>
      <c r="C192" s="98"/>
      <c r="D192" s="98"/>
      <c r="E192" s="98"/>
      <c r="F192" s="101"/>
      <c r="G192" s="101"/>
      <c r="H192" s="101"/>
      <c r="I192" s="101"/>
      <c r="J192" s="98"/>
      <c r="K192" s="121">
        <f t="shared" si="2"/>
        <v>0</v>
      </c>
      <c r="L192" s="98"/>
      <c r="M192" s="98"/>
      <c r="N192" s="98"/>
    </row>
    <row r="193" spans="1:14" x14ac:dyDescent="0.15">
      <c r="A193" s="98"/>
      <c r="B193" s="98"/>
      <c r="C193" s="98"/>
      <c r="D193" s="98"/>
      <c r="E193" s="98"/>
      <c r="F193" s="101"/>
      <c r="G193" s="101"/>
      <c r="H193" s="101"/>
      <c r="I193" s="101"/>
      <c r="J193" s="98"/>
      <c r="K193" s="121">
        <f t="shared" si="2"/>
        <v>0</v>
      </c>
      <c r="L193" s="98"/>
      <c r="M193" s="98"/>
      <c r="N193" s="98"/>
    </row>
    <row r="194" spans="1:14" x14ac:dyDescent="0.15">
      <c r="A194" s="98"/>
      <c r="B194" s="98"/>
      <c r="C194" s="98"/>
      <c r="D194" s="98"/>
      <c r="E194" s="98"/>
      <c r="F194" s="101"/>
      <c r="G194" s="101"/>
      <c r="H194" s="101"/>
      <c r="I194" s="101"/>
      <c r="J194" s="98"/>
      <c r="K194" s="121">
        <f t="shared" si="2"/>
        <v>0</v>
      </c>
      <c r="L194" s="98"/>
      <c r="M194" s="98"/>
      <c r="N194" s="98"/>
    </row>
    <row r="195" spans="1:14" x14ac:dyDescent="0.15">
      <c r="A195" s="98"/>
      <c r="B195" s="98"/>
      <c r="C195" s="98"/>
      <c r="D195" s="98"/>
      <c r="E195" s="98"/>
      <c r="F195" s="101"/>
      <c r="G195" s="101"/>
      <c r="H195" s="101"/>
      <c r="I195" s="101"/>
      <c r="J195" s="98"/>
      <c r="K195" s="121">
        <f t="shared" si="2"/>
        <v>0</v>
      </c>
      <c r="L195" s="98"/>
      <c r="M195" s="98"/>
      <c r="N195" s="98"/>
    </row>
    <row r="196" spans="1:14" x14ac:dyDescent="0.15">
      <c r="A196" s="98"/>
      <c r="B196" s="98"/>
      <c r="C196" s="98"/>
      <c r="D196" s="98"/>
      <c r="E196" s="98"/>
      <c r="F196" s="101"/>
      <c r="G196" s="101"/>
      <c r="H196" s="101"/>
      <c r="I196" s="101"/>
      <c r="J196" s="98"/>
      <c r="K196" s="121">
        <f t="shared" si="2"/>
        <v>0</v>
      </c>
      <c r="L196" s="98"/>
      <c r="M196" s="98"/>
      <c r="N196" s="98"/>
    </row>
    <row r="197" spans="1:14" x14ac:dyDescent="0.15">
      <c r="A197" s="98"/>
      <c r="B197" s="98"/>
      <c r="C197" s="98"/>
      <c r="D197" s="98"/>
      <c r="E197" s="98"/>
      <c r="F197" s="101"/>
      <c r="G197" s="101"/>
      <c r="H197" s="101"/>
      <c r="I197" s="101"/>
      <c r="J197" s="98"/>
      <c r="K197" s="121">
        <f t="shared" si="2"/>
        <v>0</v>
      </c>
      <c r="L197" s="98"/>
      <c r="M197" s="98"/>
      <c r="N197" s="98"/>
    </row>
    <row r="198" spans="1:14" x14ac:dyDescent="0.15">
      <c r="A198" s="98"/>
      <c r="B198" s="98"/>
      <c r="C198" s="98"/>
      <c r="D198" s="98"/>
      <c r="E198" s="98"/>
      <c r="F198" s="101"/>
      <c r="G198" s="101"/>
      <c r="H198" s="101"/>
      <c r="I198" s="101"/>
      <c r="J198" s="98"/>
      <c r="K198" s="121">
        <f t="shared" si="2"/>
        <v>0</v>
      </c>
      <c r="L198" s="98"/>
      <c r="M198" s="98"/>
      <c r="N198" s="98"/>
    </row>
    <row r="199" spans="1:14" x14ac:dyDescent="0.15">
      <c r="A199" s="98"/>
      <c r="B199" s="98"/>
      <c r="C199" s="98"/>
      <c r="D199" s="98"/>
      <c r="E199" s="98"/>
      <c r="F199" s="101"/>
      <c r="G199" s="101"/>
      <c r="H199" s="101"/>
      <c r="I199" s="101"/>
      <c r="J199" s="98"/>
      <c r="K199" s="121">
        <f t="shared" si="2"/>
        <v>0</v>
      </c>
      <c r="L199" s="98"/>
      <c r="M199" s="98"/>
      <c r="N199" s="98"/>
    </row>
    <row r="200" spans="1:14" x14ac:dyDescent="0.15">
      <c r="A200" s="98"/>
      <c r="B200" s="98"/>
      <c r="C200" s="98"/>
      <c r="D200" s="98"/>
      <c r="E200" s="98"/>
      <c r="F200" s="101"/>
      <c r="G200" s="101"/>
      <c r="H200" s="101"/>
      <c r="I200" s="101"/>
      <c r="J200" s="98"/>
      <c r="K200" s="121">
        <f t="shared" si="2"/>
        <v>0</v>
      </c>
      <c r="L200" s="98"/>
      <c r="M200" s="98"/>
      <c r="N200" s="98"/>
    </row>
    <row r="201" spans="1:14" x14ac:dyDescent="0.15">
      <c r="A201" s="98"/>
      <c r="B201" s="98"/>
      <c r="C201" s="98"/>
      <c r="D201" s="98"/>
      <c r="E201" s="98"/>
      <c r="F201" s="101"/>
      <c r="G201" s="101"/>
      <c r="H201" s="101"/>
      <c r="I201" s="101"/>
      <c r="J201" s="98"/>
      <c r="K201" s="121">
        <f t="shared" si="2"/>
        <v>0</v>
      </c>
      <c r="L201" s="98"/>
      <c r="M201" s="98"/>
      <c r="N201" s="98"/>
    </row>
    <row r="202" spans="1:14" x14ac:dyDescent="0.15">
      <c r="A202" s="98"/>
      <c r="B202" s="98"/>
      <c r="C202" s="98"/>
      <c r="D202" s="98"/>
      <c r="E202" s="98"/>
      <c r="F202" s="101"/>
      <c r="G202" s="101"/>
      <c r="H202" s="101"/>
      <c r="I202" s="101"/>
      <c r="J202" s="98"/>
      <c r="K202" s="121">
        <f t="shared" ref="K202:K262" si="3">SUM(L202:M202)</f>
        <v>0</v>
      </c>
      <c r="L202" s="98"/>
      <c r="M202" s="98"/>
      <c r="N202" s="98"/>
    </row>
    <row r="203" spans="1:14" x14ac:dyDescent="0.15">
      <c r="A203" s="98"/>
      <c r="B203" s="98"/>
      <c r="C203" s="98"/>
      <c r="D203" s="98"/>
      <c r="E203" s="98"/>
      <c r="F203" s="101"/>
      <c r="G203" s="101"/>
      <c r="H203" s="101"/>
      <c r="I203" s="101"/>
      <c r="J203" s="98"/>
      <c r="K203" s="121">
        <f t="shared" si="3"/>
        <v>0</v>
      </c>
      <c r="L203" s="98"/>
      <c r="M203" s="98"/>
      <c r="N203" s="98"/>
    </row>
    <row r="204" spans="1:14" x14ac:dyDescent="0.15">
      <c r="A204" s="98"/>
      <c r="B204" s="98"/>
      <c r="C204" s="98"/>
      <c r="D204" s="98"/>
      <c r="E204" s="98"/>
      <c r="F204" s="101"/>
      <c r="G204" s="101"/>
      <c r="H204" s="101"/>
      <c r="I204" s="101"/>
      <c r="J204" s="98"/>
      <c r="K204" s="121">
        <f t="shared" si="3"/>
        <v>0</v>
      </c>
      <c r="L204" s="98"/>
      <c r="M204" s="98"/>
      <c r="N204" s="98"/>
    </row>
    <row r="205" spans="1:14" x14ac:dyDescent="0.15">
      <c r="A205" s="98"/>
      <c r="B205" s="98"/>
      <c r="C205" s="98"/>
      <c r="D205" s="98"/>
      <c r="E205" s="98"/>
      <c r="F205" s="101"/>
      <c r="G205" s="101"/>
      <c r="H205" s="101"/>
      <c r="I205" s="101"/>
      <c r="J205" s="98"/>
      <c r="K205" s="121">
        <f t="shared" si="3"/>
        <v>0</v>
      </c>
      <c r="L205" s="98"/>
      <c r="M205" s="98"/>
      <c r="N205" s="98"/>
    </row>
    <row r="206" spans="1:14" x14ac:dyDescent="0.15">
      <c r="A206" s="98"/>
      <c r="B206" s="98"/>
      <c r="C206" s="98"/>
      <c r="D206" s="98"/>
      <c r="E206" s="98"/>
      <c r="F206" s="101"/>
      <c r="G206" s="101"/>
      <c r="H206" s="101"/>
      <c r="I206" s="101"/>
      <c r="J206" s="98"/>
      <c r="K206" s="121">
        <f t="shared" si="3"/>
        <v>0</v>
      </c>
      <c r="L206" s="98"/>
      <c r="M206" s="98"/>
      <c r="N206" s="98"/>
    </row>
    <row r="207" spans="1:14" x14ac:dyDescent="0.15">
      <c r="A207" s="98"/>
      <c r="B207" s="98"/>
      <c r="C207" s="98"/>
      <c r="D207" s="98"/>
      <c r="E207" s="98"/>
      <c r="F207" s="101"/>
      <c r="G207" s="101"/>
      <c r="H207" s="101"/>
      <c r="I207" s="101"/>
      <c r="J207" s="98"/>
      <c r="K207" s="121">
        <f t="shared" si="3"/>
        <v>0</v>
      </c>
      <c r="L207" s="98"/>
      <c r="M207" s="98"/>
      <c r="N207" s="98"/>
    </row>
    <row r="208" spans="1:14" x14ac:dyDescent="0.15">
      <c r="A208" s="98"/>
      <c r="B208" s="98"/>
      <c r="C208" s="98"/>
      <c r="D208" s="98"/>
      <c r="E208" s="98"/>
      <c r="F208" s="101"/>
      <c r="G208" s="101"/>
      <c r="H208" s="101"/>
      <c r="I208" s="101"/>
      <c r="J208" s="98"/>
      <c r="K208" s="121">
        <f t="shared" si="3"/>
        <v>0</v>
      </c>
      <c r="L208" s="98"/>
      <c r="M208" s="98"/>
      <c r="N208" s="98"/>
    </row>
    <row r="209" spans="1:14" x14ac:dyDescent="0.15">
      <c r="A209" s="98"/>
      <c r="B209" s="98"/>
      <c r="C209" s="98"/>
      <c r="D209" s="98"/>
      <c r="E209" s="98"/>
      <c r="F209" s="101"/>
      <c r="G209" s="101"/>
      <c r="H209" s="101"/>
      <c r="I209" s="101"/>
      <c r="J209" s="98"/>
      <c r="K209" s="121">
        <f t="shared" si="3"/>
        <v>0</v>
      </c>
      <c r="L209" s="98"/>
      <c r="M209" s="98"/>
      <c r="N209" s="98"/>
    </row>
    <row r="210" spans="1:14" x14ac:dyDescent="0.15">
      <c r="A210" s="98"/>
      <c r="B210" s="98"/>
      <c r="C210" s="98"/>
      <c r="D210" s="98"/>
      <c r="E210" s="98"/>
      <c r="F210" s="101"/>
      <c r="G210" s="101"/>
      <c r="H210" s="101"/>
      <c r="I210" s="101"/>
      <c r="J210" s="98"/>
      <c r="K210" s="121">
        <f t="shared" si="3"/>
        <v>0</v>
      </c>
      <c r="L210" s="98"/>
      <c r="M210" s="98"/>
      <c r="N210" s="98"/>
    </row>
    <row r="211" spans="1:14" x14ac:dyDescent="0.15">
      <c r="A211" s="98"/>
      <c r="B211" s="98"/>
      <c r="C211" s="98"/>
      <c r="D211" s="98"/>
      <c r="E211" s="98"/>
      <c r="F211" s="101"/>
      <c r="G211" s="101"/>
      <c r="H211" s="101"/>
      <c r="I211" s="101"/>
      <c r="J211" s="98"/>
      <c r="K211" s="121">
        <f t="shared" si="3"/>
        <v>0</v>
      </c>
      <c r="L211" s="98"/>
      <c r="M211" s="98"/>
      <c r="N211" s="98"/>
    </row>
    <row r="212" spans="1:14" x14ac:dyDescent="0.15">
      <c r="A212" s="98"/>
      <c r="B212" s="98"/>
      <c r="C212" s="98"/>
      <c r="D212" s="98"/>
      <c r="E212" s="98"/>
      <c r="F212" s="101"/>
      <c r="G212" s="101"/>
      <c r="H212" s="101"/>
      <c r="I212" s="101"/>
      <c r="J212" s="98"/>
      <c r="K212" s="121">
        <f t="shared" si="3"/>
        <v>0</v>
      </c>
      <c r="L212" s="98"/>
      <c r="M212" s="98"/>
      <c r="N212" s="98"/>
    </row>
    <row r="213" spans="1:14" x14ac:dyDescent="0.15">
      <c r="A213" s="98"/>
      <c r="B213" s="98"/>
      <c r="C213" s="98"/>
      <c r="D213" s="98"/>
      <c r="E213" s="98"/>
      <c r="F213" s="101"/>
      <c r="G213" s="101"/>
      <c r="H213" s="101"/>
      <c r="I213" s="101"/>
      <c r="J213" s="98"/>
      <c r="K213" s="121">
        <f t="shared" si="3"/>
        <v>0</v>
      </c>
      <c r="L213" s="98"/>
      <c r="M213" s="98"/>
      <c r="N213" s="98"/>
    </row>
    <row r="214" spans="1:14" x14ac:dyDescent="0.15">
      <c r="A214" s="98"/>
      <c r="B214" s="98"/>
      <c r="C214" s="98"/>
      <c r="D214" s="98"/>
      <c r="E214" s="98"/>
      <c r="F214" s="101"/>
      <c r="G214" s="101"/>
      <c r="H214" s="101"/>
      <c r="I214" s="101"/>
      <c r="J214" s="98"/>
      <c r="K214" s="121">
        <f t="shared" si="3"/>
        <v>0</v>
      </c>
      <c r="L214" s="98"/>
      <c r="M214" s="98"/>
      <c r="N214" s="98"/>
    </row>
    <row r="215" spans="1:14" x14ac:dyDescent="0.15">
      <c r="A215" s="98"/>
      <c r="B215" s="98"/>
      <c r="C215" s="98"/>
      <c r="D215" s="98"/>
      <c r="E215" s="98"/>
      <c r="F215" s="101"/>
      <c r="G215" s="101"/>
      <c r="H215" s="101"/>
      <c r="I215" s="101"/>
      <c r="J215" s="98"/>
      <c r="K215" s="121">
        <f t="shared" si="3"/>
        <v>0</v>
      </c>
      <c r="L215" s="98"/>
      <c r="M215" s="98"/>
      <c r="N215" s="98"/>
    </row>
    <row r="216" spans="1:14" x14ac:dyDescent="0.15">
      <c r="A216" s="98"/>
      <c r="B216" s="98"/>
      <c r="C216" s="98"/>
      <c r="D216" s="98"/>
      <c r="E216" s="98"/>
      <c r="F216" s="101"/>
      <c r="G216" s="101"/>
      <c r="H216" s="101"/>
      <c r="I216" s="101"/>
      <c r="J216" s="98"/>
      <c r="K216" s="121">
        <f t="shared" si="3"/>
        <v>0</v>
      </c>
      <c r="L216" s="98"/>
      <c r="M216" s="98"/>
      <c r="N216" s="98"/>
    </row>
    <row r="217" spans="1:14" x14ac:dyDescent="0.15">
      <c r="A217" s="98"/>
      <c r="B217" s="98"/>
      <c r="C217" s="98"/>
      <c r="D217" s="98"/>
      <c r="E217" s="98"/>
      <c r="F217" s="101"/>
      <c r="G217" s="101"/>
      <c r="H217" s="101"/>
      <c r="I217" s="101"/>
      <c r="J217" s="98"/>
      <c r="K217" s="121">
        <f t="shared" si="3"/>
        <v>0</v>
      </c>
      <c r="L217" s="98"/>
      <c r="M217" s="98"/>
      <c r="N217" s="98"/>
    </row>
    <row r="218" spans="1:14" x14ac:dyDescent="0.15">
      <c r="A218" s="98"/>
      <c r="B218" s="98"/>
      <c r="C218" s="98"/>
      <c r="D218" s="98"/>
      <c r="E218" s="98"/>
      <c r="F218" s="101"/>
      <c r="G218" s="101"/>
      <c r="H218" s="101"/>
      <c r="I218" s="101"/>
      <c r="J218" s="98"/>
      <c r="K218" s="121">
        <f t="shared" si="3"/>
        <v>0</v>
      </c>
      <c r="L218" s="98"/>
      <c r="M218" s="98"/>
      <c r="N218" s="98"/>
    </row>
    <row r="219" spans="1:14" x14ac:dyDescent="0.15">
      <c r="A219" s="98"/>
      <c r="B219" s="98"/>
      <c r="C219" s="98"/>
      <c r="D219" s="98"/>
      <c r="E219" s="98"/>
      <c r="F219" s="101"/>
      <c r="G219" s="101"/>
      <c r="H219" s="101"/>
      <c r="I219" s="101"/>
      <c r="J219" s="98"/>
      <c r="K219" s="121">
        <f t="shared" si="3"/>
        <v>0</v>
      </c>
      <c r="L219" s="98"/>
      <c r="M219" s="98"/>
      <c r="N219" s="98"/>
    </row>
    <row r="220" spans="1:14" x14ac:dyDescent="0.15">
      <c r="A220" s="98"/>
      <c r="B220" s="98"/>
      <c r="C220" s="98"/>
      <c r="D220" s="98"/>
      <c r="E220" s="98"/>
      <c r="F220" s="101"/>
      <c r="G220" s="101"/>
      <c r="H220" s="101"/>
      <c r="I220" s="101"/>
      <c r="J220" s="98"/>
      <c r="K220" s="121">
        <f t="shared" si="3"/>
        <v>0</v>
      </c>
      <c r="L220" s="98"/>
      <c r="M220" s="98"/>
      <c r="N220" s="98"/>
    </row>
    <row r="221" spans="1:14" x14ac:dyDescent="0.15">
      <c r="A221" s="98"/>
      <c r="B221" s="98"/>
      <c r="C221" s="98"/>
      <c r="D221" s="98"/>
      <c r="E221" s="98"/>
      <c r="F221" s="101"/>
      <c r="G221" s="101"/>
      <c r="H221" s="101"/>
      <c r="I221" s="101"/>
      <c r="J221" s="98"/>
      <c r="K221" s="121">
        <f t="shared" si="3"/>
        <v>0</v>
      </c>
      <c r="L221" s="98"/>
      <c r="M221" s="98"/>
      <c r="N221" s="98"/>
    </row>
    <row r="222" spans="1:14" x14ac:dyDescent="0.15">
      <c r="A222" s="98"/>
      <c r="B222" s="98"/>
      <c r="C222" s="98"/>
      <c r="D222" s="98"/>
      <c r="E222" s="98"/>
      <c r="F222" s="101"/>
      <c r="G222" s="101"/>
      <c r="H222" s="101"/>
      <c r="I222" s="101"/>
      <c r="J222" s="98"/>
      <c r="K222" s="121">
        <f t="shared" si="3"/>
        <v>0</v>
      </c>
      <c r="L222" s="98"/>
      <c r="M222" s="98"/>
      <c r="N222" s="98"/>
    </row>
    <row r="223" spans="1:14" x14ac:dyDescent="0.15">
      <c r="A223" s="98"/>
      <c r="B223" s="98"/>
      <c r="C223" s="98"/>
      <c r="D223" s="98"/>
      <c r="E223" s="98"/>
      <c r="F223" s="101"/>
      <c r="G223" s="101"/>
      <c r="H223" s="101"/>
      <c r="I223" s="101"/>
      <c r="J223" s="98"/>
      <c r="K223" s="121">
        <f t="shared" si="3"/>
        <v>0</v>
      </c>
      <c r="L223" s="98"/>
      <c r="M223" s="98"/>
      <c r="N223" s="98"/>
    </row>
    <row r="224" spans="1:14" x14ac:dyDescent="0.15">
      <c r="A224" s="98"/>
      <c r="B224" s="98"/>
      <c r="C224" s="98"/>
      <c r="D224" s="98"/>
      <c r="E224" s="98"/>
      <c r="F224" s="101"/>
      <c r="G224" s="101"/>
      <c r="H224" s="101"/>
      <c r="I224" s="101"/>
      <c r="J224" s="98"/>
      <c r="K224" s="121">
        <f t="shared" si="3"/>
        <v>0</v>
      </c>
      <c r="L224" s="98"/>
      <c r="M224" s="98"/>
      <c r="N224" s="98"/>
    </row>
    <row r="225" spans="1:14" x14ac:dyDescent="0.15">
      <c r="A225" s="98"/>
      <c r="B225" s="98"/>
      <c r="C225" s="98"/>
      <c r="D225" s="98"/>
      <c r="E225" s="98"/>
      <c r="F225" s="101"/>
      <c r="G225" s="101"/>
      <c r="H225" s="101"/>
      <c r="I225" s="101"/>
      <c r="J225" s="98"/>
      <c r="K225" s="121">
        <f t="shared" si="3"/>
        <v>0</v>
      </c>
      <c r="L225" s="98"/>
      <c r="M225" s="98"/>
      <c r="N225" s="98"/>
    </row>
    <row r="226" spans="1:14" x14ac:dyDescent="0.15">
      <c r="A226" s="98"/>
      <c r="B226" s="98"/>
      <c r="C226" s="98"/>
      <c r="D226" s="98"/>
      <c r="E226" s="98"/>
      <c r="F226" s="101"/>
      <c r="G226" s="101"/>
      <c r="H226" s="101"/>
      <c r="I226" s="101"/>
      <c r="J226" s="98"/>
      <c r="K226" s="121">
        <f t="shared" si="3"/>
        <v>0</v>
      </c>
      <c r="L226" s="98"/>
      <c r="M226" s="98"/>
      <c r="N226" s="98"/>
    </row>
    <row r="227" spans="1:14" x14ac:dyDescent="0.15">
      <c r="A227" s="98"/>
      <c r="B227" s="98"/>
      <c r="C227" s="98"/>
      <c r="D227" s="98"/>
      <c r="E227" s="98"/>
      <c r="F227" s="101"/>
      <c r="G227" s="101"/>
      <c r="H227" s="101"/>
      <c r="I227" s="101"/>
      <c r="J227" s="98"/>
      <c r="K227" s="121">
        <f t="shared" si="3"/>
        <v>0</v>
      </c>
      <c r="L227" s="98"/>
      <c r="M227" s="98"/>
      <c r="N227" s="98"/>
    </row>
    <row r="228" spans="1:14" x14ac:dyDescent="0.15">
      <c r="A228" s="98"/>
      <c r="B228" s="98"/>
      <c r="C228" s="98"/>
      <c r="D228" s="98"/>
      <c r="E228" s="98"/>
      <c r="F228" s="101"/>
      <c r="G228" s="101"/>
      <c r="H228" s="101"/>
      <c r="I228" s="101"/>
      <c r="J228" s="98"/>
      <c r="K228" s="121">
        <f t="shared" si="3"/>
        <v>0</v>
      </c>
      <c r="L228" s="98"/>
      <c r="M228" s="98"/>
      <c r="N228" s="98"/>
    </row>
    <row r="229" spans="1:14" x14ac:dyDescent="0.15">
      <c r="A229" s="98"/>
      <c r="B229" s="98"/>
      <c r="C229" s="98"/>
      <c r="D229" s="98"/>
      <c r="E229" s="98"/>
      <c r="F229" s="101"/>
      <c r="G229" s="101"/>
      <c r="H229" s="101"/>
      <c r="I229" s="101"/>
      <c r="J229" s="98"/>
      <c r="K229" s="121">
        <f t="shared" si="3"/>
        <v>0</v>
      </c>
      <c r="L229" s="98"/>
      <c r="M229" s="98"/>
      <c r="N229" s="98"/>
    </row>
    <row r="230" spans="1:14" x14ac:dyDescent="0.15">
      <c r="A230" s="98"/>
      <c r="B230" s="98"/>
      <c r="C230" s="98"/>
      <c r="D230" s="98"/>
      <c r="E230" s="98"/>
      <c r="F230" s="101"/>
      <c r="G230" s="101"/>
      <c r="H230" s="101"/>
      <c r="I230" s="101"/>
      <c r="J230" s="98"/>
      <c r="K230" s="121">
        <f t="shared" si="3"/>
        <v>0</v>
      </c>
      <c r="L230" s="98"/>
      <c r="M230" s="98"/>
      <c r="N230" s="98"/>
    </row>
    <row r="231" spans="1:14" x14ac:dyDescent="0.15">
      <c r="A231" s="98"/>
      <c r="B231" s="98"/>
      <c r="C231" s="98"/>
      <c r="D231" s="98"/>
      <c r="E231" s="98"/>
      <c r="F231" s="101"/>
      <c r="G231" s="101"/>
      <c r="H231" s="101"/>
      <c r="I231" s="101"/>
      <c r="J231" s="98"/>
      <c r="K231" s="121">
        <f t="shared" si="3"/>
        <v>0</v>
      </c>
      <c r="L231" s="98"/>
      <c r="M231" s="98"/>
      <c r="N231" s="98"/>
    </row>
    <row r="232" spans="1:14" x14ac:dyDescent="0.15">
      <c r="A232" s="98"/>
      <c r="B232" s="98"/>
      <c r="C232" s="98"/>
      <c r="D232" s="98"/>
      <c r="E232" s="98"/>
      <c r="F232" s="101"/>
      <c r="G232" s="101"/>
      <c r="H232" s="101"/>
      <c r="I232" s="101"/>
      <c r="J232" s="98"/>
      <c r="K232" s="121">
        <f t="shared" si="3"/>
        <v>0</v>
      </c>
      <c r="L232" s="98"/>
      <c r="M232" s="98"/>
      <c r="N232" s="98"/>
    </row>
    <row r="233" spans="1:14" x14ac:dyDescent="0.15">
      <c r="A233" s="98"/>
      <c r="B233" s="98"/>
      <c r="C233" s="98"/>
      <c r="D233" s="98"/>
      <c r="E233" s="98"/>
      <c r="F233" s="101"/>
      <c r="G233" s="101"/>
      <c r="H233" s="101"/>
      <c r="I233" s="101"/>
      <c r="J233" s="98"/>
      <c r="K233" s="121">
        <f t="shared" si="3"/>
        <v>0</v>
      </c>
      <c r="L233" s="98"/>
      <c r="M233" s="98"/>
      <c r="N233" s="98"/>
    </row>
    <row r="234" spans="1:14" x14ac:dyDescent="0.15">
      <c r="A234" s="98"/>
      <c r="B234" s="98"/>
      <c r="C234" s="98"/>
      <c r="D234" s="98"/>
      <c r="E234" s="98"/>
      <c r="F234" s="101"/>
      <c r="G234" s="101"/>
      <c r="H234" s="101"/>
      <c r="I234" s="101"/>
      <c r="J234" s="98"/>
      <c r="K234" s="121">
        <f t="shared" si="3"/>
        <v>0</v>
      </c>
      <c r="L234" s="98"/>
      <c r="M234" s="98"/>
      <c r="N234" s="98"/>
    </row>
    <row r="235" spans="1:14" x14ac:dyDescent="0.15">
      <c r="A235" s="98"/>
      <c r="B235" s="98"/>
      <c r="C235" s="98"/>
      <c r="D235" s="98"/>
      <c r="E235" s="98"/>
      <c r="F235" s="101"/>
      <c r="G235" s="101"/>
      <c r="H235" s="101"/>
      <c r="I235" s="101"/>
      <c r="J235" s="98"/>
      <c r="K235" s="121">
        <f t="shared" si="3"/>
        <v>0</v>
      </c>
      <c r="L235" s="98"/>
      <c r="M235" s="98"/>
      <c r="N235" s="98"/>
    </row>
    <row r="236" spans="1:14" x14ac:dyDescent="0.15">
      <c r="A236" s="98"/>
      <c r="B236" s="98"/>
      <c r="C236" s="98"/>
      <c r="D236" s="98"/>
      <c r="E236" s="98"/>
      <c r="F236" s="101"/>
      <c r="G236" s="101"/>
      <c r="H236" s="101"/>
      <c r="I236" s="101"/>
      <c r="J236" s="98"/>
      <c r="K236" s="121">
        <f t="shared" si="3"/>
        <v>0</v>
      </c>
      <c r="L236" s="98"/>
      <c r="M236" s="98"/>
      <c r="N236" s="98"/>
    </row>
    <row r="237" spans="1:14" x14ac:dyDescent="0.15">
      <c r="A237" s="98"/>
      <c r="B237" s="98"/>
      <c r="C237" s="98"/>
      <c r="D237" s="98"/>
      <c r="E237" s="98"/>
      <c r="F237" s="101"/>
      <c r="G237" s="101"/>
      <c r="H237" s="101"/>
      <c r="I237" s="101"/>
      <c r="J237" s="98"/>
      <c r="K237" s="121">
        <f t="shared" si="3"/>
        <v>0</v>
      </c>
      <c r="L237" s="98"/>
      <c r="M237" s="98"/>
      <c r="N237" s="98"/>
    </row>
    <row r="238" spans="1:14" x14ac:dyDescent="0.15">
      <c r="A238" s="98"/>
      <c r="B238" s="98"/>
      <c r="C238" s="98"/>
      <c r="D238" s="98"/>
      <c r="E238" s="98"/>
      <c r="F238" s="101"/>
      <c r="G238" s="101"/>
      <c r="H238" s="101"/>
      <c r="I238" s="101"/>
      <c r="J238" s="98"/>
      <c r="K238" s="121">
        <f t="shared" si="3"/>
        <v>0</v>
      </c>
      <c r="L238" s="98"/>
      <c r="M238" s="98"/>
      <c r="N238" s="98"/>
    </row>
    <row r="239" spans="1:14" x14ac:dyDescent="0.15">
      <c r="A239" s="98"/>
      <c r="B239" s="98"/>
      <c r="C239" s="98"/>
      <c r="D239" s="98"/>
      <c r="E239" s="98"/>
      <c r="F239" s="101"/>
      <c r="G239" s="101"/>
      <c r="H239" s="101"/>
      <c r="I239" s="101"/>
      <c r="J239" s="98"/>
      <c r="K239" s="121">
        <f t="shared" si="3"/>
        <v>0</v>
      </c>
      <c r="L239" s="98"/>
      <c r="M239" s="98"/>
      <c r="N239" s="98"/>
    </row>
    <row r="240" spans="1:14" x14ac:dyDescent="0.15">
      <c r="A240" s="98"/>
      <c r="B240" s="98"/>
      <c r="C240" s="98"/>
      <c r="D240" s="98"/>
      <c r="E240" s="98"/>
      <c r="F240" s="101"/>
      <c r="G240" s="101"/>
      <c r="H240" s="101"/>
      <c r="I240" s="101"/>
      <c r="J240" s="98"/>
      <c r="K240" s="121">
        <f t="shared" si="3"/>
        <v>0</v>
      </c>
      <c r="L240" s="98"/>
      <c r="M240" s="98"/>
      <c r="N240" s="98"/>
    </row>
    <row r="241" spans="1:14" x14ac:dyDescent="0.15">
      <c r="A241" s="98"/>
      <c r="B241" s="98"/>
      <c r="C241" s="98"/>
      <c r="D241" s="98"/>
      <c r="E241" s="98"/>
      <c r="F241" s="101"/>
      <c r="G241" s="101"/>
      <c r="H241" s="101"/>
      <c r="I241" s="101"/>
      <c r="J241" s="98"/>
      <c r="K241" s="121">
        <f t="shared" si="3"/>
        <v>0</v>
      </c>
      <c r="L241" s="98"/>
      <c r="M241" s="98"/>
      <c r="N241" s="98"/>
    </row>
    <row r="242" spans="1:14" x14ac:dyDescent="0.15">
      <c r="A242" s="98"/>
      <c r="B242" s="98"/>
      <c r="C242" s="98"/>
      <c r="D242" s="98"/>
      <c r="E242" s="98"/>
      <c r="F242" s="101"/>
      <c r="G242" s="101"/>
      <c r="H242" s="101"/>
      <c r="I242" s="101"/>
      <c r="J242" s="98"/>
      <c r="K242" s="121">
        <f t="shared" si="3"/>
        <v>0</v>
      </c>
      <c r="L242" s="98"/>
      <c r="M242" s="98"/>
      <c r="N242" s="98"/>
    </row>
    <row r="243" spans="1:14" x14ac:dyDescent="0.15">
      <c r="A243" s="98"/>
      <c r="B243" s="98"/>
      <c r="C243" s="98"/>
      <c r="D243" s="98"/>
      <c r="E243" s="98"/>
      <c r="F243" s="101"/>
      <c r="G243" s="101"/>
      <c r="H243" s="101"/>
      <c r="I243" s="101"/>
      <c r="J243" s="98"/>
      <c r="K243" s="121">
        <f t="shared" si="3"/>
        <v>0</v>
      </c>
      <c r="L243" s="98"/>
      <c r="M243" s="98"/>
      <c r="N243" s="98"/>
    </row>
    <row r="244" spans="1:14" x14ac:dyDescent="0.15">
      <c r="A244" s="98"/>
      <c r="B244" s="98"/>
      <c r="C244" s="98"/>
      <c r="D244" s="98"/>
      <c r="E244" s="98"/>
      <c r="F244" s="101"/>
      <c r="G244" s="101"/>
      <c r="H244" s="101"/>
      <c r="I244" s="101"/>
      <c r="J244" s="98"/>
      <c r="K244" s="121">
        <f t="shared" si="3"/>
        <v>0</v>
      </c>
      <c r="L244" s="98"/>
      <c r="M244" s="98"/>
      <c r="N244" s="98"/>
    </row>
    <row r="245" spans="1:14" x14ac:dyDescent="0.15">
      <c r="A245" s="98"/>
      <c r="B245" s="98"/>
      <c r="C245" s="98"/>
      <c r="D245" s="98"/>
      <c r="E245" s="98"/>
      <c r="F245" s="101"/>
      <c r="G245" s="101"/>
      <c r="H245" s="101"/>
      <c r="I245" s="101"/>
      <c r="J245" s="98"/>
      <c r="K245" s="121">
        <f t="shared" si="3"/>
        <v>0</v>
      </c>
      <c r="L245" s="98"/>
      <c r="M245" s="98"/>
      <c r="N245" s="98"/>
    </row>
    <row r="246" spans="1:14" x14ac:dyDescent="0.15">
      <c r="A246" s="98"/>
      <c r="B246" s="98"/>
      <c r="C246" s="98"/>
      <c r="D246" s="98"/>
      <c r="E246" s="98"/>
      <c r="F246" s="101"/>
      <c r="G246" s="101"/>
      <c r="H246" s="101"/>
      <c r="I246" s="101"/>
      <c r="J246" s="98"/>
      <c r="K246" s="121">
        <f t="shared" si="3"/>
        <v>0</v>
      </c>
      <c r="L246" s="98"/>
      <c r="M246" s="98"/>
      <c r="N246" s="98"/>
    </row>
    <row r="247" spans="1:14" x14ac:dyDescent="0.15">
      <c r="A247" s="98"/>
      <c r="B247" s="98"/>
      <c r="C247" s="98"/>
      <c r="D247" s="98"/>
      <c r="E247" s="98"/>
      <c r="F247" s="101"/>
      <c r="G247" s="101"/>
      <c r="H247" s="101"/>
      <c r="I247" s="101"/>
      <c r="J247" s="98"/>
      <c r="K247" s="121">
        <f t="shared" si="3"/>
        <v>0</v>
      </c>
      <c r="L247" s="98"/>
      <c r="M247" s="98"/>
      <c r="N247" s="98"/>
    </row>
    <row r="248" spans="1:14" x14ac:dyDescent="0.15">
      <c r="A248" s="98"/>
      <c r="B248" s="98"/>
      <c r="C248" s="98"/>
      <c r="D248" s="98"/>
      <c r="E248" s="98"/>
      <c r="F248" s="101"/>
      <c r="G248" s="101"/>
      <c r="H248" s="101"/>
      <c r="I248" s="101"/>
      <c r="J248" s="98"/>
      <c r="K248" s="121">
        <f t="shared" si="3"/>
        <v>0</v>
      </c>
      <c r="L248" s="98"/>
      <c r="M248" s="98"/>
      <c r="N248" s="98"/>
    </row>
    <row r="249" spans="1:14" x14ac:dyDescent="0.15">
      <c r="A249" s="98"/>
      <c r="B249" s="98"/>
      <c r="C249" s="98"/>
      <c r="D249" s="98"/>
      <c r="E249" s="98"/>
      <c r="F249" s="101"/>
      <c r="G249" s="101"/>
      <c r="H249" s="101"/>
      <c r="I249" s="101"/>
      <c r="J249" s="98"/>
      <c r="K249" s="121">
        <f t="shared" si="3"/>
        <v>0</v>
      </c>
      <c r="L249" s="98"/>
      <c r="M249" s="98"/>
      <c r="N249" s="98"/>
    </row>
    <row r="250" spans="1:14" x14ac:dyDescent="0.15">
      <c r="A250" s="98"/>
      <c r="B250" s="98"/>
      <c r="C250" s="98"/>
      <c r="D250" s="98"/>
      <c r="E250" s="98"/>
      <c r="F250" s="101"/>
      <c r="G250" s="101"/>
      <c r="H250" s="101"/>
      <c r="I250" s="101"/>
      <c r="J250" s="98"/>
      <c r="K250" s="121">
        <f t="shared" si="3"/>
        <v>0</v>
      </c>
      <c r="L250" s="98"/>
      <c r="M250" s="98"/>
      <c r="N250" s="98"/>
    </row>
    <row r="251" spans="1:14" x14ac:dyDescent="0.15">
      <c r="A251" s="98"/>
      <c r="B251" s="98"/>
      <c r="C251" s="98"/>
      <c r="D251" s="98"/>
      <c r="E251" s="98"/>
      <c r="F251" s="101"/>
      <c r="G251" s="101"/>
      <c r="H251" s="101"/>
      <c r="I251" s="101"/>
      <c r="J251" s="98"/>
      <c r="K251" s="121">
        <f t="shared" si="3"/>
        <v>0</v>
      </c>
      <c r="L251" s="98"/>
      <c r="M251" s="98"/>
      <c r="N251" s="98"/>
    </row>
    <row r="252" spans="1:14" x14ac:dyDescent="0.15">
      <c r="A252" s="98"/>
      <c r="B252" s="98"/>
      <c r="C252" s="98"/>
      <c r="D252" s="98"/>
      <c r="E252" s="98"/>
      <c r="F252" s="101"/>
      <c r="G252" s="101"/>
      <c r="H252" s="101"/>
      <c r="I252" s="101"/>
      <c r="J252" s="98"/>
      <c r="K252" s="121">
        <f t="shared" si="3"/>
        <v>0</v>
      </c>
      <c r="L252" s="98"/>
      <c r="M252" s="98"/>
      <c r="N252" s="98"/>
    </row>
    <row r="253" spans="1:14" x14ac:dyDescent="0.15">
      <c r="A253" s="98"/>
      <c r="B253" s="98"/>
      <c r="C253" s="98"/>
      <c r="D253" s="98"/>
      <c r="E253" s="98"/>
      <c r="F253" s="101"/>
      <c r="G253" s="101"/>
      <c r="H253" s="101"/>
      <c r="I253" s="101"/>
      <c r="J253" s="98"/>
      <c r="K253" s="121">
        <f t="shared" si="3"/>
        <v>0</v>
      </c>
      <c r="L253" s="98"/>
      <c r="M253" s="98"/>
      <c r="N253" s="98"/>
    </row>
    <row r="254" spans="1:14" x14ac:dyDescent="0.15">
      <c r="A254" s="98"/>
      <c r="B254" s="98"/>
      <c r="C254" s="98"/>
      <c r="D254" s="98"/>
      <c r="E254" s="98"/>
      <c r="F254" s="101"/>
      <c r="G254" s="101"/>
      <c r="H254" s="101"/>
      <c r="I254" s="101"/>
      <c r="J254" s="98"/>
      <c r="K254" s="121">
        <f t="shared" si="3"/>
        <v>0</v>
      </c>
      <c r="L254" s="98"/>
      <c r="M254" s="98"/>
      <c r="N254" s="98"/>
    </row>
    <row r="255" spans="1:14" x14ac:dyDescent="0.15">
      <c r="A255" s="98"/>
      <c r="B255" s="98"/>
      <c r="C255" s="98"/>
      <c r="D255" s="98"/>
      <c r="E255" s="98"/>
      <c r="F255" s="101"/>
      <c r="G255" s="101"/>
      <c r="H255" s="101"/>
      <c r="I255" s="101"/>
      <c r="J255" s="98"/>
      <c r="K255" s="121">
        <f t="shared" si="3"/>
        <v>0</v>
      </c>
      <c r="L255" s="98"/>
      <c r="M255" s="98"/>
      <c r="N255" s="98"/>
    </row>
    <row r="256" spans="1:14" x14ac:dyDescent="0.15">
      <c r="A256" s="98"/>
      <c r="B256" s="98"/>
      <c r="C256" s="98"/>
      <c r="D256" s="98"/>
      <c r="E256" s="98"/>
      <c r="F256" s="101"/>
      <c r="G256" s="101"/>
      <c r="H256" s="101"/>
      <c r="I256" s="101"/>
      <c r="J256" s="98"/>
      <c r="K256" s="121">
        <f t="shared" si="3"/>
        <v>0</v>
      </c>
      <c r="L256" s="98"/>
      <c r="M256" s="98"/>
      <c r="N256" s="98"/>
    </row>
    <row r="257" spans="1:14" x14ac:dyDescent="0.15">
      <c r="A257" s="98"/>
      <c r="B257" s="98"/>
      <c r="C257" s="98"/>
      <c r="D257" s="98"/>
      <c r="E257" s="98"/>
      <c r="F257" s="101"/>
      <c r="G257" s="101"/>
      <c r="H257" s="101"/>
      <c r="I257" s="101"/>
      <c r="J257" s="98"/>
      <c r="K257" s="121">
        <f t="shared" si="3"/>
        <v>0</v>
      </c>
      <c r="L257" s="98"/>
      <c r="M257" s="98"/>
      <c r="N257" s="98"/>
    </row>
    <row r="258" spans="1:14" x14ac:dyDescent="0.15">
      <c r="A258" s="98"/>
      <c r="B258" s="98"/>
      <c r="C258" s="98"/>
      <c r="D258" s="98"/>
      <c r="E258" s="98"/>
      <c r="F258" s="101"/>
      <c r="G258" s="101"/>
      <c r="H258" s="101"/>
      <c r="I258" s="101"/>
      <c r="J258" s="98"/>
      <c r="K258" s="121">
        <f t="shared" si="3"/>
        <v>0</v>
      </c>
      <c r="L258" s="98"/>
      <c r="M258" s="98"/>
      <c r="N258" s="98"/>
    </row>
    <row r="259" spans="1:14" x14ac:dyDescent="0.15">
      <c r="A259" s="98"/>
      <c r="B259" s="98"/>
      <c r="C259" s="98"/>
      <c r="D259" s="98"/>
      <c r="E259" s="98"/>
      <c r="F259" s="101"/>
      <c r="G259" s="101"/>
      <c r="H259" s="101"/>
      <c r="I259" s="101"/>
      <c r="J259" s="98"/>
      <c r="K259" s="121">
        <f t="shared" si="3"/>
        <v>0</v>
      </c>
      <c r="L259" s="98"/>
      <c r="M259" s="98"/>
      <c r="N259" s="98"/>
    </row>
    <row r="260" spans="1:14" x14ac:dyDescent="0.15">
      <c r="A260" s="98"/>
      <c r="B260" s="98"/>
      <c r="C260" s="98"/>
      <c r="D260" s="98"/>
      <c r="E260" s="98"/>
      <c r="F260" s="101"/>
      <c r="G260" s="101"/>
      <c r="H260" s="101"/>
      <c r="I260" s="101"/>
      <c r="J260" s="98"/>
      <c r="K260" s="121">
        <f t="shared" si="3"/>
        <v>0</v>
      </c>
      <c r="L260" s="98"/>
      <c r="M260" s="98"/>
      <c r="N260" s="98"/>
    </row>
    <row r="261" spans="1:14" x14ac:dyDescent="0.15">
      <c r="A261" s="98"/>
      <c r="B261" s="98"/>
      <c r="C261" s="98"/>
      <c r="D261" s="98"/>
      <c r="E261" s="98"/>
      <c r="F261" s="101"/>
      <c r="G261" s="101"/>
      <c r="H261" s="101"/>
      <c r="I261" s="101"/>
      <c r="J261" s="98"/>
      <c r="K261" s="121">
        <f t="shared" si="3"/>
        <v>0</v>
      </c>
      <c r="L261" s="98"/>
      <c r="M261" s="98"/>
      <c r="N261" s="98"/>
    </row>
    <row r="262" spans="1:14" x14ac:dyDescent="0.15">
      <c r="A262" s="98"/>
      <c r="B262" s="98"/>
      <c r="C262" s="98"/>
      <c r="D262" s="98"/>
      <c r="E262" s="98"/>
      <c r="F262" s="101"/>
      <c r="G262" s="101"/>
      <c r="H262" s="101"/>
      <c r="I262" s="101"/>
      <c r="J262" s="98"/>
      <c r="K262" s="121">
        <f t="shared" si="3"/>
        <v>0</v>
      </c>
      <c r="L262" s="98"/>
      <c r="M262" s="98"/>
      <c r="N262" s="98"/>
    </row>
  </sheetData>
  <sheetProtection algorithmName="SHA-512" hashValue="Zo3A4D+ueGbdXpW+hxRvgTDv/kteJs9XZg7ZTuDRCRS0ou2S1LflCmMsLsCM5PgqwmNowprGKJOu4S81wmVe0Q==" saltValue="pux9dgMoM2KMRNmWxFuYbw==" spinCount="100000" sheet="1" selectLockedCells="1"/>
  <protectedRanges>
    <protectedRange sqref="F5:I5 C3:C7" name="調査区欄"/>
    <protectedRange sqref="A13:N262" name="世帯欄"/>
  </protectedRanges>
  <mergeCells count="14">
    <mergeCell ref="A11:A12"/>
    <mergeCell ref="B11:B12"/>
    <mergeCell ref="C11:C12"/>
    <mergeCell ref="N11:N12"/>
    <mergeCell ref="D11:D12"/>
    <mergeCell ref="F11:H11"/>
    <mergeCell ref="F3:F4"/>
    <mergeCell ref="E11:E12"/>
    <mergeCell ref="F10:H10"/>
    <mergeCell ref="K10:M10"/>
    <mergeCell ref="K11:M11"/>
    <mergeCell ref="I11:I12"/>
    <mergeCell ref="J11:J12"/>
    <mergeCell ref="G3:I3"/>
  </mergeCells>
  <phoneticPr fontId="1"/>
  <conditionalFormatting sqref="C3:C7 F5:I5">
    <cfRule type="containsBlanks" dxfId="20" priority="4">
      <formula>LEN(TRIM(C3))=0</formula>
    </cfRule>
  </conditionalFormatting>
  <dataValidations count="6">
    <dataValidation type="list" allowBlank="1" showInputMessage="1" showErrorMessage="1" sqref="N13:N262">
      <formula1>"1"</formula1>
    </dataValidation>
    <dataValidation type="whole" allowBlank="1" showInputMessage="1" showErrorMessage="1" sqref="F5">
      <formula1>0</formula1>
      <formula2>99999</formula2>
    </dataValidation>
    <dataValidation type="whole" allowBlank="1" showInputMessage="1" showErrorMessage="1" sqref="G5">
      <formula1>1</formula1>
      <formula2>9999</formula2>
    </dataValidation>
    <dataValidation type="whole" allowBlank="1" showInputMessage="1" showErrorMessage="1" sqref="H5">
      <formula1>1</formula1>
      <formula2>9</formula2>
    </dataValidation>
    <dataValidation type="whole" allowBlank="1" showInputMessage="1" showErrorMessage="1" sqref="I5">
      <formula1>1</formula1>
      <formula2>99</formula2>
    </dataValidation>
    <dataValidation type="list" operator="equal" allowBlank="1" showInputMessage="1" showErrorMessage="1" sqref="F13:I262">
      <formula1>"1"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O542"/>
  <sheetViews>
    <sheetView showGridLines="0" view="pageBreakPreview" zoomScale="115" zoomScaleNormal="120" zoomScaleSheetLayoutView="115" workbookViewId="0">
      <selection activeCell="U2" sqref="U2:AV3"/>
    </sheetView>
  </sheetViews>
  <sheetFormatPr defaultColWidth="1.5" defaultRowHeight="11.1" customHeight="1" x14ac:dyDescent="0.15"/>
  <cols>
    <col min="1" max="1" width="1.875" style="1" customWidth="1"/>
    <col min="2" max="2" width="1.5" style="1" customWidth="1"/>
    <col min="3" max="3" width="1.625" style="1" customWidth="1"/>
    <col min="4" max="14" width="1.5" style="1" customWidth="1"/>
    <col min="15" max="21" width="1.875" style="1" customWidth="1"/>
    <col min="22" max="22" width="1.5" style="1" customWidth="1"/>
    <col min="23" max="42" width="1.125" style="1" customWidth="1"/>
    <col min="43" max="43" width="1.125" style="2" customWidth="1"/>
    <col min="44" max="45" width="1.125" style="1" customWidth="1"/>
    <col min="46" max="66" width="1.25" style="1" customWidth="1"/>
    <col min="67" max="71" width="1" style="1" customWidth="1"/>
    <col min="72" max="72" width="0.5" style="1" customWidth="1"/>
    <col min="73" max="74" width="1.375" style="1" customWidth="1"/>
    <col min="75" max="78" width="1.125" style="1" customWidth="1"/>
    <col min="79" max="80" width="1.25" style="1" customWidth="1"/>
    <col min="81" max="82" width="0.625" style="1" customWidth="1"/>
    <col min="83" max="83" width="4.5" style="1" hidden="1" customWidth="1"/>
    <col min="84" max="84" width="5.25" style="1" hidden="1" customWidth="1"/>
    <col min="85" max="93" width="1.125" style="1" customWidth="1"/>
    <col min="94" max="16384" width="1.5" style="1"/>
  </cols>
  <sheetData>
    <row r="1" spans="1:93" ht="3.95" customHeight="1" x14ac:dyDescent="0.15"/>
    <row r="2" spans="1:93" s="3" customFormat="1" ht="12" customHeight="1" x14ac:dyDescent="0.15">
      <c r="A2" s="347" t="s">
        <v>81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522" t="s">
        <v>27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  <c r="AW2" s="49"/>
      <c r="BE2" s="349" t="s">
        <v>38</v>
      </c>
      <c r="BF2" s="349"/>
      <c r="BG2" s="349"/>
      <c r="BH2" s="349"/>
      <c r="BI2" s="349"/>
      <c r="BJ2" s="349"/>
      <c r="BK2" s="349"/>
      <c r="BL2" s="257" t="str">
        <f>【入力フォーム】調査世帯一覧!C3&amp;""</f>
        <v/>
      </c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</row>
    <row r="3" spans="1:93" s="3" customFormat="1" ht="12" customHeight="1" x14ac:dyDescent="0.1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49"/>
      <c r="BE3" s="254" t="s">
        <v>39</v>
      </c>
      <c r="BF3" s="254"/>
      <c r="BG3" s="254"/>
      <c r="BH3" s="254"/>
      <c r="BI3" s="254"/>
      <c r="BJ3" s="254"/>
      <c r="BK3" s="254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</row>
    <row r="4" spans="1:93" s="3" customFormat="1" ht="3.6" customHeight="1" x14ac:dyDescent="0.1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4"/>
      <c r="Q4" s="4"/>
      <c r="R4" s="4"/>
      <c r="S4" s="4"/>
      <c r="T4" s="4"/>
      <c r="U4" s="50"/>
      <c r="V4" s="50"/>
      <c r="W4" s="50"/>
      <c r="X4" s="50"/>
      <c r="Y4" s="50"/>
      <c r="Z4" s="50"/>
      <c r="AA4" s="50"/>
      <c r="AB4" s="50"/>
      <c r="AC4" s="50"/>
      <c r="AD4" s="50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BE4" s="41"/>
      <c r="BF4" s="41"/>
      <c r="BG4" s="41"/>
      <c r="BH4" s="41"/>
      <c r="BI4" s="41"/>
      <c r="BJ4" s="42"/>
      <c r="BK4" s="42"/>
      <c r="BL4" s="256" t="str">
        <f>【入力フォーム】調査世帯一覧!C4&amp;""</f>
        <v/>
      </c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</row>
    <row r="5" spans="1:93" s="3" customFormat="1" ht="12" customHeight="1" x14ac:dyDescent="0.15">
      <c r="A5" s="5" t="s">
        <v>23</v>
      </c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BE5" s="259" t="s">
        <v>40</v>
      </c>
      <c r="BF5" s="259"/>
      <c r="BG5" s="259"/>
      <c r="BH5" s="259"/>
      <c r="BI5" s="259"/>
      <c r="BJ5" s="259"/>
      <c r="BK5" s="259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</row>
    <row r="6" spans="1:93" s="3" customFormat="1" ht="12" customHeight="1" x14ac:dyDescent="0.15">
      <c r="A6" s="10"/>
      <c r="D6" s="8"/>
      <c r="E6" s="8"/>
      <c r="F6" s="8"/>
      <c r="G6" s="8"/>
      <c r="H6" s="8"/>
      <c r="I6" s="8"/>
      <c r="J6" s="8"/>
      <c r="K6" s="8"/>
      <c r="L6" s="8"/>
      <c r="M6" s="8"/>
      <c r="BE6" s="260" t="s">
        <v>41</v>
      </c>
      <c r="BF6" s="260"/>
      <c r="BG6" s="260"/>
      <c r="BH6" s="260"/>
      <c r="BI6" s="260"/>
      <c r="BJ6" s="260"/>
      <c r="BK6" s="260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</row>
    <row r="7" spans="1:93" s="3" customFormat="1" ht="3.6" customHeight="1" x14ac:dyDescent="0.15">
      <c r="A7" s="28"/>
      <c r="D7" s="8"/>
      <c r="E7" s="8"/>
      <c r="F7" s="8"/>
      <c r="G7" s="8"/>
      <c r="H7" s="8"/>
      <c r="I7" s="8"/>
      <c r="J7" s="8"/>
      <c r="K7" s="8"/>
      <c r="L7" s="8"/>
      <c r="M7" s="8"/>
      <c r="AY7" s="9"/>
      <c r="AZ7" s="9"/>
      <c r="BD7" s="48"/>
    </row>
    <row r="8" spans="1:93" s="3" customFormat="1" ht="9" customHeight="1" x14ac:dyDescent="0.15">
      <c r="B8" s="29" t="s">
        <v>1</v>
      </c>
      <c r="C8" s="31"/>
      <c r="D8" s="31"/>
      <c r="E8" s="31"/>
      <c r="F8" s="31"/>
      <c r="G8" s="31"/>
      <c r="H8" s="31"/>
      <c r="I8" s="31"/>
      <c r="J8" s="29" t="s">
        <v>15</v>
      </c>
      <c r="K8" s="31"/>
      <c r="L8" s="40"/>
      <c r="M8" s="11"/>
      <c r="N8" s="11"/>
      <c r="O8" s="11"/>
      <c r="P8" s="30"/>
      <c r="Q8" s="29" t="s">
        <v>16</v>
      </c>
      <c r="R8" s="31"/>
      <c r="S8" s="11"/>
      <c r="T8" s="11"/>
      <c r="U8" s="11"/>
      <c r="V8" s="11"/>
      <c r="W8" s="11"/>
      <c r="X8" s="11"/>
      <c r="Y8" s="11"/>
      <c r="Z8" s="11"/>
      <c r="AA8" s="36"/>
      <c r="AB8" s="31" t="s">
        <v>18</v>
      </c>
      <c r="AC8" s="29"/>
      <c r="AD8" s="31"/>
      <c r="AE8" s="11"/>
      <c r="AF8" s="31"/>
      <c r="AG8" s="11"/>
      <c r="AH8" s="11"/>
      <c r="AI8" s="11"/>
      <c r="AJ8" s="11"/>
      <c r="AK8" s="11"/>
      <c r="AL8" s="11"/>
      <c r="AM8" s="32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3" t="s">
        <v>26</v>
      </c>
    </row>
    <row r="9" spans="1:93" s="3" customFormat="1" ht="13.15" customHeight="1" x14ac:dyDescent="0.15">
      <c r="B9" s="353" t="str">
        <f>【入力フォーム】調査世帯一覧!C5&amp;""</f>
        <v>奈良県</v>
      </c>
      <c r="C9" s="257"/>
      <c r="D9" s="257"/>
      <c r="E9" s="257"/>
      <c r="F9" s="257"/>
      <c r="G9" s="257"/>
      <c r="H9" s="257"/>
      <c r="I9" s="354"/>
      <c r="J9" s="353" t="str">
        <f>【入力フォーム】調査世帯一覧!C6&amp;""</f>
        <v>奈良市</v>
      </c>
      <c r="K9" s="257"/>
      <c r="L9" s="257"/>
      <c r="M9" s="257"/>
      <c r="N9" s="257"/>
      <c r="O9" s="257"/>
      <c r="P9" s="354"/>
      <c r="Q9" s="353" t="str">
        <f>【入力フォーム】調査世帯一覧!C7&amp;""</f>
        <v/>
      </c>
      <c r="R9" s="257"/>
      <c r="S9" s="257"/>
      <c r="T9" s="257"/>
      <c r="U9" s="257"/>
      <c r="V9" s="257"/>
      <c r="W9" s="257"/>
      <c r="X9" s="257"/>
      <c r="Y9" s="257"/>
      <c r="Z9" s="257"/>
      <c r="AA9" s="354"/>
      <c r="AB9" s="357" t="str">
        <f>IF(【入力フォーム】調査世帯一覧!F5="","",TEXT(【入力フォーム】調査世帯一覧!F5,"00000"))</f>
        <v>29201</v>
      </c>
      <c r="AC9" s="358"/>
      <c r="AD9" s="358"/>
      <c r="AE9" s="358"/>
      <c r="AF9" s="358"/>
      <c r="AG9" s="358"/>
      <c r="AH9" s="358"/>
      <c r="AI9" s="358"/>
      <c r="AJ9" s="358"/>
      <c r="AK9" s="358"/>
      <c r="AL9" s="359"/>
      <c r="AM9" s="372" t="s">
        <v>0</v>
      </c>
      <c r="AN9" s="321"/>
      <c r="AO9" s="321"/>
      <c r="AP9" s="321"/>
      <c r="AQ9" s="363" t="str">
        <f>LEFT(RIGHT("    "&amp;【入力フォーム】調査世帯一覧!G5,4),1)&amp;""</f>
        <v xml:space="preserve"> </v>
      </c>
      <c r="AR9" s="364"/>
      <c r="AS9" s="365"/>
      <c r="AT9" s="363" t="str">
        <f>LEFT(RIGHT("    "&amp;【入力フォーム】調査世帯一覧!G5,3),1)&amp;""</f>
        <v xml:space="preserve"> </v>
      </c>
      <c r="AU9" s="364"/>
      <c r="AV9" s="365"/>
      <c r="AW9" s="369" t="str">
        <f>LEFT(RIGHT("    "&amp;【入力フォーム】調査世帯一覧!G5,2),1)&amp;""</f>
        <v xml:space="preserve"> </v>
      </c>
      <c r="AX9" s="369"/>
      <c r="AY9" s="369"/>
      <c r="AZ9" s="369" t="str">
        <f>LEFT(RIGHT("    "&amp;【入力フォーム】調査世帯一覧!G5,1),1)&amp;""</f>
        <v xml:space="preserve"> </v>
      </c>
      <c r="BA9" s="369"/>
      <c r="BB9" s="369"/>
      <c r="BC9" s="43"/>
      <c r="BD9" s="363" t="str">
        <f>【入力フォーム】調査世帯一覧!H5&amp;""</f>
        <v/>
      </c>
      <c r="BE9" s="364"/>
      <c r="BF9" s="365"/>
      <c r="BG9" s="45"/>
      <c r="BH9" s="363" t="str">
        <f>LEFT(RIGHT("   "&amp;【入力フォーム】調査世帯一覧!I5,2),1)&amp;""</f>
        <v xml:space="preserve"> </v>
      </c>
      <c r="BI9" s="364"/>
      <c r="BJ9" s="365"/>
      <c r="BK9" s="363" t="str">
        <f>LEFT(RIGHT("   "&amp;【入力フォーム】調査世帯一覧!I5,1),1)&amp;""</f>
        <v xml:space="preserve"> </v>
      </c>
      <c r="BL9" s="364"/>
      <c r="BM9" s="365"/>
      <c r="BN9" s="12"/>
      <c r="BP9" s="37"/>
      <c r="BQ9" s="37"/>
      <c r="BR9" s="37"/>
      <c r="BX9" s="37"/>
      <c r="BY9" s="37"/>
      <c r="BZ9" s="37"/>
      <c r="CJ9" s="321"/>
      <c r="CK9" s="321"/>
      <c r="CL9" s="321"/>
      <c r="CM9" s="321"/>
      <c r="CN9" s="27"/>
    </row>
    <row r="10" spans="1:93" s="3" customFormat="1" ht="13.15" customHeight="1" x14ac:dyDescent="0.15">
      <c r="B10" s="353"/>
      <c r="C10" s="257"/>
      <c r="D10" s="257"/>
      <c r="E10" s="257"/>
      <c r="F10" s="257"/>
      <c r="G10" s="257"/>
      <c r="H10" s="257"/>
      <c r="I10" s="354"/>
      <c r="J10" s="353"/>
      <c r="K10" s="257"/>
      <c r="L10" s="257"/>
      <c r="M10" s="257"/>
      <c r="N10" s="257"/>
      <c r="O10" s="257"/>
      <c r="P10" s="354"/>
      <c r="Q10" s="353"/>
      <c r="R10" s="257"/>
      <c r="S10" s="257"/>
      <c r="T10" s="257"/>
      <c r="U10" s="257"/>
      <c r="V10" s="257"/>
      <c r="W10" s="257"/>
      <c r="X10" s="257"/>
      <c r="Y10" s="257"/>
      <c r="Z10" s="257"/>
      <c r="AA10" s="354"/>
      <c r="AB10" s="357"/>
      <c r="AC10" s="358"/>
      <c r="AD10" s="358"/>
      <c r="AE10" s="358"/>
      <c r="AF10" s="358"/>
      <c r="AG10" s="358"/>
      <c r="AH10" s="358"/>
      <c r="AI10" s="358"/>
      <c r="AJ10" s="358"/>
      <c r="AK10" s="358"/>
      <c r="AL10" s="359"/>
      <c r="AM10" s="371" t="s">
        <v>2</v>
      </c>
      <c r="AN10" s="253"/>
      <c r="AO10" s="253"/>
      <c r="AP10" s="253"/>
      <c r="AQ10" s="366"/>
      <c r="AR10" s="367"/>
      <c r="AS10" s="368"/>
      <c r="AT10" s="366"/>
      <c r="AU10" s="367"/>
      <c r="AV10" s="368"/>
      <c r="AW10" s="370"/>
      <c r="AX10" s="370"/>
      <c r="AY10" s="370"/>
      <c r="AZ10" s="370"/>
      <c r="BA10" s="370"/>
      <c r="BB10" s="370"/>
      <c r="BC10" s="44"/>
      <c r="BD10" s="366"/>
      <c r="BE10" s="367"/>
      <c r="BF10" s="368"/>
      <c r="BG10" s="38"/>
      <c r="BH10" s="366"/>
      <c r="BI10" s="367"/>
      <c r="BJ10" s="368"/>
      <c r="BK10" s="366"/>
      <c r="BL10" s="367"/>
      <c r="BM10" s="368"/>
      <c r="BN10" s="24"/>
      <c r="BP10" s="247">
        <f ca="1">IF(B504&lt;&gt;"",10,IF(B450&lt;&gt;"",9,IF(B396&lt;&gt;"",8,IF(B342&lt;&gt;"",7,IF(B288&lt;&gt;"",6,IF(B234&lt;&gt;"",5,IF(B180&lt;&gt;"",4,IF(B126&lt;&gt;"",3,IF(B72&lt;&gt;"",2,IF(B18&lt;&gt;"",1,0))))))))))</f>
        <v>0</v>
      </c>
      <c r="BQ10" s="248"/>
      <c r="BR10" s="249"/>
      <c r="BS10" s="253" t="s">
        <v>21</v>
      </c>
      <c r="BT10" s="253"/>
      <c r="BU10" s="253"/>
      <c r="BV10" s="253"/>
      <c r="BW10" s="253"/>
      <c r="BX10" s="247">
        <v>1</v>
      </c>
      <c r="BY10" s="248"/>
      <c r="BZ10" s="249"/>
      <c r="CA10" s="253" t="s">
        <v>22</v>
      </c>
      <c r="CB10" s="253"/>
      <c r="CC10" s="253"/>
      <c r="CD10" s="46"/>
      <c r="CJ10" s="253"/>
      <c r="CK10" s="253"/>
      <c r="CL10" s="253"/>
      <c r="CM10" s="253"/>
    </row>
    <row r="11" spans="1:93" s="3" customFormat="1" ht="5.45" customHeight="1" x14ac:dyDescent="0.15">
      <c r="B11" s="355"/>
      <c r="C11" s="258"/>
      <c r="D11" s="258"/>
      <c r="E11" s="258"/>
      <c r="F11" s="258"/>
      <c r="G11" s="258"/>
      <c r="H11" s="258"/>
      <c r="I11" s="356"/>
      <c r="J11" s="355"/>
      <c r="K11" s="258"/>
      <c r="L11" s="258"/>
      <c r="M11" s="258"/>
      <c r="N11" s="258"/>
      <c r="O11" s="258"/>
      <c r="P11" s="356"/>
      <c r="Q11" s="355"/>
      <c r="R11" s="258"/>
      <c r="S11" s="258"/>
      <c r="T11" s="258"/>
      <c r="U11" s="258"/>
      <c r="V11" s="258"/>
      <c r="W11" s="258"/>
      <c r="X11" s="258"/>
      <c r="Y11" s="258"/>
      <c r="Z11" s="258"/>
      <c r="AA11" s="356"/>
      <c r="AB11" s="360"/>
      <c r="AC11" s="361"/>
      <c r="AD11" s="361"/>
      <c r="AE11" s="361"/>
      <c r="AF11" s="361"/>
      <c r="AG11" s="361"/>
      <c r="AH11" s="361"/>
      <c r="AI11" s="361"/>
      <c r="AJ11" s="361"/>
      <c r="AK11" s="361"/>
      <c r="AL11" s="362"/>
      <c r="AM11" s="3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39"/>
      <c r="BN11" s="25"/>
      <c r="BP11" s="250"/>
      <c r="BQ11" s="251"/>
      <c r="BR11" s="252"/>
      <c r="BS11" s="253"/>
      <c r="BT11" s="253"/>
      <c r="BU11" s="253"/>
      <c r="BV11" s="253"/>
      <c r="BW11" s="253"/>
      <c r="BX11" s="250"/>
      <c r="BY11" s="251"/>
      <c r="BZ11" s="252"/>
      <c r="CA11" s="253"/>
      <c r="CB11" s="253"/>
      <c r="CC11" s="253"/>
      <c r="CD11" s="46"/>
      <c r="CN11" s="7"/>
    </row>
    <row r="12" spans="1:93" ht="3.6" customHeight="1" x14ac:dyDescent="0.15">
      <c r="AK12" s="35"/>
      <c r="AL12" s="15"/>
      <c r="AM12" s="15"/>
      <c r="AN12" s="15"/>
      <c r="AU12" s="15"/>
      <c r="CL12" s="35"/>
      <c r="CM12" s="15"/>
      <c r="CN12" s="15"/>
      <c r="CO12" s="15"/>
    </row>
    <row r="13" spans="1:93" s="16" customFormat="1" ht="11.45" customHeight="1" x14ac:dyDescent="0.15">
      <c r="A13" s="23"/>
      <c r="B13" s="322" t="s">
        <v>28</v>
      </c>
      <c r="C13" s="323"/>
      <c r="D13" s="324"/>
      <c r="E13" s="325" t="s">
        <v>29</v>
      </c>
      <c r="F13" s="323"/>
      <c r="G13" s="323"/>
      <c r="H13" s="323"/>
      <c r="I13" s="323"/>
      <c r="J13" s="323"/>
      <c r="K13" s="323"/>
      <c r="L13" s="323"/>
      <c r="M13" s="323"/>
      <c r="N13" s="324"/>
      <c r="O13" s="322" t="s">
        <v>30</v>
      </c>
      <c r="P13" s="323"/>
      <c r="Q13" s="323"/>
      <c r="R13" s="323"/>
      <c r="S13" s="323"/>
      <c r="T13" s="323"/>
      <c r="U13" s="323"/>
      <c r="V13" s="323"/>
      <c r="W13" s="325" t="s">
        <v>42</v>
      </c>
      <c r="X13" s="322"/>
      <c r="Y13" s="322"/>
      <c r="Z13" s="322"/>
      <c r="AA13" s="322"/>
      <c r="AB13" s="322"/>
      <c r="AC13" s="322"/>
      <c r="AD13" s="322"/>
      <c r="AE13" s="323"/>
      <c r="AF13" s="323"/>
      <c r="AG13" s="323"/>
      <c r="AH13" s="323"/>
      <c r="AI13" s="323"/>
      <c r="AJ13" s="326"/>
      <c r="AK13" s="327" t="s">
        <v>33</v>
      </c>
      <c r="AL13" s="323"/>
      <c r="AM13" s="326"/>
      <c r="AN13" s="328" t="s">
        <v>50</v>
      </c>
      <c r="AO13" s="329"/>
      <c r="AP13" s="329"/>
      <c r="AQ13" s="329"/>
      <c r="AR13" s="329"/>
      <c r="AS13" s="330"/>
      <c r="AT13" s="331" t="s">
        <v>37</v>
      </c>
      <c r="AU13" s="332"/>
      <c r="AV13" s="332"/>
      <c r="AW13" s="332"/>
      <c r="AX13" s="333"/>
      <c r="AY13" s="327" t="s">
        <v>53</v>
      </c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34"/>
      <c r="BU13" s="335" t="s">
        <v>51</v>
      </c>
      <c r="BV13" s="336"/>
      <c r="BW13" s="336"/>
      <c r="BX13" s="336"/>
      <c r="BY13" s="336"/>
      <c r="BZ13" s="336"/>
      <c r="CA13" s="336"/>
      <c r="CB13" s="336"/>
      <c r="CC13" s="337"/>
      <c r="CD13" s="51"/>
      <c r="CE13" s="52" t="s">
        <v>34</v>
      </c>
    </row>
    <row r="14" spans="1:93" s="16" customFormat="1" ht="7.9" customHeight="1" x14ac:dyDescent="0.15">
      <c r="A14" s="23"/>
      <c r="B14" s="350" t="s">
        <v>8</v>
      </c>
      <c r="C14" s="350"/>
      <c r="D14" s="351"/>
      <c r="E14" s="352" t="s">
        <v>3</v>
      </c>
      <c r="F14" s="350"/>
      <c r="G14" s="350"/>
      <c r="H14" s="350"/>
      <c r="I14" s="350"/>
      <c r="J14" s="350"/>
      <c r="K14" s="350"/>
      <c r="L14" s="350"/>
      <c r="M14" s="350"/>
      <c r="N14" s="351"/>
      <c r="O14" s="350" t="s">
        <v>10</v>
      </c>
      <c r="P14" s="350"/>
      <c r="Q14" s="350"/>
      <c r="R14" s="350"/>
      <c r="S14" s="350"/>
      <c r="T14" s="350"/>
      <c r="U14" s="350"/>
      <c r="V14" s="350"/>
      <c r="W14" s="523" t="s">
        <v>31</v>
      </c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5"/>
      <c r="AK14" s="244" t="s">
        <v>25</v>
      </c>
      <c r="AL14" s="245"/>
      <c r="AM14" s="246"/>
      <c r="AN14" s="516" t="s">
        <v>19</v>
      </c>
      <c r="AO14" s="517"/>
      <c r="AP14" s="520" t="s">
        <v>24</v>
      </c>
      <c r="AQ14" s="517"/>
      <c r="AR14" s="520" t="s">
        <v>20</v>
      </c>
      <c r="AS14" s="520"/>
      <c r="AT14" s="526" t="s">
        <v>49</v>
      </c>
      <c r="AU14" s="527"/>
      <c r="AV14" s="527"/>
      <c r="AW14" s="527"/>
      <c r="AX14" s="528"/>
      <c r="AY14" s="529" t="s">
        <v>54</v>
      </c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530"/>
      <c r="BU14" s="531" t="s">
        <v>36</v>
      </c>
      <c r="BV14" s="532"/>
      <c r="BW14" s="533"/>
      <c r="BX14" s="482" t="s">
        <v>6</v>
      </c>
      <c r="BY14" s="483"/>
      <c r="BZ14" s="484"/>
      <c r="CA14" s="482" t="s">
        <v>7</v>
      </c>
      <c r="CB14" s="483"/>
      <c r="CC14" s="491"/>
      <c r="CD14" s="47"/>
      <c r="CE14" s="494" t="s">
        <v>55</v>
      </c>
    </row>
    <row r="15" spans="1:93" s="16" customFormat="1" ht="4.1500000000000004" customHeight="1" x14ac:dyDescent="0.15">
      <c r="A15" s="23"/>
      <c r="B15" s="350"/>
      <c r="C15" s="350"/>
      <c r="D15" s="351"/>
      <c r="E15" s="352"/>
      <c r="F15" s="350"/>
      <c r="G15" s="350"/>
      <c r="H15" s="350"/>
      <c r="I15" s="350"/>
      <c r="J15" s="350"/>
      <c r="K15" s="350"/>
      <c r="L15" s="350"/>
      <c r="M15" s="350"/>
      <c r="N15" s="351"/>
      <c r="O15" s="350"/>
      <c r="P15" s="350"/>
      <c r="Q15" s="350"/>
      <c r="R15" s="350"/>
      <c r="S15" s="350"/>
      <c r="T15" s="350"/>
      <c r="U15" s="350"/>
      <c r="V15" s="350"/>
      <c r="W15" s="523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5"/>
      <c r="AK15" s="244"/>
      <c r="AL15" s="245"/>
      <c r="AM15" s="246"/>
      <c r="AN15" s="516"/>
      <c r="AO15" s="517"/>
      <c r="AP15" s="520"/>
      <c r="AQ15" s="517"/>
      <c r="AR15" s="520"/>
      <c r="AS15" s="520"/>
      <c r="AT15" s="526"/>
      <c r="AU15" s="527"/>
      <c r="AV15" s="527"/>
      <c r="AW15" s="527"/>
      <c r="AX15" s="528"/>
      <c r="AY15" s="529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530"/>
      <c r="BU15" s="534"/>
      <c r="BV15" s="535"/>
      <c r="BW15" s="536"/>
      <c r="BX15" s="485"/>
      <c r="BY15" s="486"/>
      <c r="BZ15" s="487"/>
      <c r="CA15" s="485"/>
      <c r="CB15" s="486"/>
      <c r="CC15" s="492"/>
      <c r="CD15" s="47"/>
      <c r="CE15" s="494"/>
    </row>
    <row r="16" spans="1:93" s="16" customFormat="1" ht="3.6" customHeight="1" x14ac:dyDescent="0.15">
      <c r="B16" s="496" t="s">
        <v>9</v>
      </c>
      <c r="C16" s="497"/>
      <c r="D16" s="498"/>
      <c r="E16" s="499" t="s">
        <v>4</v>
      </c>
      <c r="F16" s="497"/>
      <c r="G16" s="497"/>
      <c r="H16" s="497"/>
      <c r="I16" s="497"/>
      <c r="J16" s="497"/>
      <c r="K16" s="497"/>
      <c r="L16" s="497"/>
      <c r="M16" s="497"/>
      <c r="N16" s="498"/>
      <c r="O16" s="497" t="s">
        <v>5</v>
      </c>
      <c r="P16" s="497"/>
      <c r="Q16" s="497"/>
      <c r="R16" s="497"/>
      <c r="S16" s="497"/>
      <c r="T16" s="497"/>
      <c r="U16" s="497"/>
      <c r="V16" s="497"/>
      <c r="W16" s="503" t="s">
        <v>82</v>
      </c>
      <c r="X16" s="504"/>
      <c r="Y16" s="504"/>
      <c r="Z16" s="504"/>
      <c r="AA16" s="504"/>
      <c r="AB16" s="504"/>
      <c r="AC16" s="504"/>
      <c r="AD16" s="504"/>
      <c r="AE16" s="505"/>
      <c r="AF16" s="505"/>
      <c r="AG16" s="505"/>
      <c r="AH16" s="505"/>
      <c r="AI16" s="505"/>
      <c r="AJ16" s="506"/>
      <c r="AK16" s="510" t="s">
        <v>32</v>
      </c>
      <c r="AL16" s="511"/>
      <c r="AM16" s="512"/>
      <c r="AN16" s="516"/>
      <c r="AO16" s="517"/>
      <c r="AP16" s="520"/>
      <c r="AQ16" s="517"/>
      <c r="AR16" s="520"/>
      <c r="AS16" s="520"/>
      <c r="AT16" s="526"/>
      <c r="AU16" s="527"/>
      <c r="AV16" s="527"/>
      <c r="AW16" s="527"/>
      <c r="AX16" s="528"/>
      <c r="AY16" s="529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530"/>
      <c r="BU16" s="534"/>
      <c r="BV16" s="535"/>
      <c r="BW16" s="536"/>
      <c r="BX16" s="485"/>
      <c r="BY16" s="486"/>
      <c r="BZ16" s="487"/>
      <c r="CA16" s="485"/>
      <c r="CB16" s="486"/>
      <c r="CC16" s="492"/>
      <c r="CD16" s="47"/>
      <c r="CE16" s="494"/>
    </row>
    <row r="17" spans="1:84" s="16" customFormat="1" ht="10.15" customHeight="1" thickBot="1" x14ac:dyDescent="0.2">
      <c r="B17" s="496"/>
      <c r="C17" s="497"/>
      <c r="D17" s="498"/>
      <c r="E17" s="500"/>
      <c r="F17" s="501"/>
      <c r="G17" s="501"/>
      <c r="H17" s="501"/>
      <c r="I17" s="501"/>
      <c r="J17" s="501"/>
      <c r="K17" s="501"/>
      <c r="L17" s="501"/>
      <c r="M17" s="501"/>
      <c r="N17" s="502"/>
      <c r="O17" s="501"/>
      <c r="P17" s="501"/>
      <c r="Q17" s="501"/>
      <c r="R17" s="501"/>
      <c r="S17" s="501"/>
      <c r="T17" s="501"/>
      <c r="U17" s="501"/>
      <c r="V17" s="501"/>
      <c r="W17" s="507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9"/>
      <c r="AK17" s="513"/>
      <c r="AL17" s="514"/>
      <c r="AM17" s="515"/>
      <c r="AN17" s="518"/>
      <c r="AO17" s="519"/>
      <c r="AP17" s="521"/>
      <c r="AQ17" s="519"/>
      <c r="AR17" s="521"/>
      <c r="AS17" s="521"/>
      <c r="AT17" s="526"/>
      <c r="AU17" s="527"/>
      <c r="AV17" s="527"/>
      <c r="AW17" s="527"/>
      <c r="AX17" s="528"/>
      <c r="AY17" s="529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530"/>
      <c r="BU17" s="537"/>
      <c r="BV17" s="538"/>
      <c r="BW17" s="539"/>
      <c r="BX17" s="488"/>
      <c r="BY17" s="489"/>
      <c r="BZ17" s="490"/>
      <c r="CA17" s="488"/>
      <c r="CB17" s="489"/>
      <c r="CC17" s="493"/>
      <c r="CD17" s="47"/>
      <c r="CE17" s="495"/>
    </row>
    <row r="18" spans="1:84" s="16" customFormat="1" ht="24" customHeight="1" thickTop="1" x14ac:dyDescent="0.15">
      <c r="B18" s="475" t="str" cm="1">
        <f t="array" aca="1" ref="B18" ca="1">INDIRECT(ADDRESS($CF18,B$542,1,1,"【入力フォーム】調査世帯一覧"))&amp;""</f>
        <v/>
      </c>
      <c r="C18" s="476"/>
      <c r="D18" s="477"/>
      <c r="E18" s="478" t="str" cm="1">
        <f t="array" aca="1" ref="E18" ca="1">INDIRECT(ADDRESS($CF18,E$542,1,1,"【入力フォーム】調査世帯一覧"))&amp;""</f>
        <v/>
      </c>
      <c r="F18" s="479"/>
      <c r="G18" s="479"/>
      <c r="H18" s="479"/>
      <c r="I18" s="479"/>
      <c r="J18" s="479"/>
      <c r="K18" s="479"/>
      <c r="L18" s="479"/>
      <c r="M18" s="479"/>
      <c r="N18" s="480"/>
      <c r="O18" s="478" t="str" cm="1">
        <f t="array" aca="1" ref="O18" ca="1">INDIRECT(ADDRESS($CF18,O$542,1,1,"【入力フォーム】調査世帯一覧"))&amp;""</f>
        <v/>
      </c>
      <c r="P18" s="479"/>
      <c r="Q18" s="479"/>
      <c r="R18" s="479"/>
      <c r="S18" s="479"/>
      <c r="T18" s="479"/>
      <c r="U18" s="479"/>
      <c r="V18" s="481"/>
      <c r="W18" s="261" t="str" cm="1">
        <f t="array" aca="1" ref="W18" ca="1">INDIRECT(ADDRESS($CF18,W$542,1,1,"【入力フォーム】調査世帯一覧"))&amp;""</f>
        <v/>
      </c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3"/>
      <c r="AK18" s="264" t="str" cm="1">
        <f t="array" aca="1" ref="AK18" ca="1">IF(OR(B18="",INDIRECT(ADDRESS($CF18,AK$542,1,1,"【入力フォーム】調査世帯一覧"))=""),"",INDIRECT(ADDRESS($CF18,AK$542,1,1,"【入力フォーム】調査世帯一覧")))</f>
        <v/>
      </c>
      <c r="AL18" s="265"/>
      <c r="AM18" s="266"/>
      <c r="AN18" s="267" t="str" cm="1">
        <f t="array" aca="1" ref="AN18" ca="1">IF(INDIRECT(ADDRESS($CF18,AN$542,1,1,"【入力フォーム】調査世帯一覧"))=1,"ネ","")</f>
        <v/>
      </c>
      <c r="AO18" s="268"/>
      <c r="AP18" s="269" t="str" cm="1">
        <f t="array" aca="1" ref="AP18" ca="1">IF(INDIRECT(ADDRESS($CF18,AP$542,1,1,"【入力フォーム】調査世帯一覧"))=1,"〒","")</f>
        <v/>
      </c>
      <c r="AQ18" s="268"/>
      <c r="AR18" s="269" t="str" cm="1">
        <f t="array" aca="1" ref="AR18" ca="1">IF(INDIRECT(ADDRESS($CF18,AR$542,1,1,"【入力フォーム】調査世帯一覧"))=1,"調","")</f>
        <v/>
      </c>
      <c r="AS18" s="270"/>
      <c r="AT18" s="271" t="str" cm="1">
        <f t="array" aca="1" ref="AT18" ca="1">IF(INDIRECT(ADDRESS($CF18,AT$542,1,1,"【入力フォーム】調査世帯一覧"))=1,"有","")</f>
        <v/>
      </c>
      <c r="AU18" s="269"/>
      <c r="AV18" s="269"/>
      <c r="AW18" s="269"/>
      <c r="AX18" s="269"/>
      <c r="AY18" s="272" t="str" cm="1">
        <f t="array" aca="1" ref="AY18" ca="1">INDIRECT(ADDRESS($CF18,AY$542,1,1,"【入力フォーム】調査世帯一覧"))&amp;""</f>
        <v/>
      </c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4"/>
      <c r="BT18" s="96"/>
      <c r="BU18" s="275" t="str">
        <f t="shared" ref="BU18:BU42" ca="1" si="0">IF(B18="","",SUM(BX18:CC18))</f>
        <v/>
      </c>
      <c r="BV18" s="276"/>
      <c r="BW18" s="277"/>
      <c r="BX18" s="278" t="str" cm="1">
        <f t="array" aca="1" ref="BX18" ca="1">IF(B18="","",INDIRECT(ADDRESS($CF18,BX$542,1,1,"【入力フォーム】調査世帯一覧")))</f>
        <v/>
      </c>
      <c r="BY18" s="279"/>
      <c r="BZ18" s="280"/>
      <c r="CA18" s="278" t="str" cm="1">
        <f t="array" aca="1" ref="CA18" ca="1">IF(B18="","",INDIRECT(ADDRESS($CF18,CA$542,1,1,"【入力フォーム】調査世帯一覧")))</f>
        <v/>
      </c>
      <c r="CB18" s="279"/>
      <c r="CC18" s="281"/>
      <c r="CD18" s="53"/>
      <c r="CE18" s="63" t="str" cm="1">
        <f t="array" aca="1" ref="CE18" ca="1">IF(B18="","",INDIRECT(ADDRESS($CF18,CE$542,1,1,"【入力フォーム】調査世帯一覧")))</f>
        <v/>
      </c>
      <c r="CF18" s="120">
        <v>13</v>
      </c>
    </row>
    <row r="19" spans="1:84" s="16" customFormat="1" ht="24" customHeight="1" x14ac:dyDescent="0.15">
      <c r="B19" s="344" t="str" cm="1">
        <f t="array" aca="1" ref="B19" ca="1">INDIRECT(ADDRESS($CF19,B$542,1,1,"【入力フォーム】調査世帯一覧"))&amp;""</f>
        <v/>
      </c>
      <c r="C19" s="345"/>
      <c r="D19" s="391"/>
      <c r="E19" s="392" t="str" cm="1">
        <f t="array" aca="1" ref="E19" ca="1">INDIRECT(ADDRESS($CF19,E$542,1,1,"【入力フォーム】調査世帯一覧"))&amp;""</f>
        <v/>
      </c>
      <c r="F19" s="393"/>
      <c r="G19" s="393"/>
      <c r="H19" s="393"/>
      <c r="I19" s="393"/>
      <c r="J19" s="393"/>
      <c r="K19" s="393"/>
      <c r="L19" s="393"/>
      <c r="M19" s="393"/>
      <c r="N19" s="394"/>
      <c r="O19" s="392" t="str" cm="1">
        <f t="array" aca="1" ref="O19" ca="1">INDIRECT(ADDRESS($CF19,O$542,1,1,"【入力フォーム】調査世帯一覧"))&amp;""</f>
        <v/>
      </c>
      <c r="P19" s="393"/>
      <c r="Q19" s="393"/>
      <c r="R19" s="393"/>
      <c r="S19" s="393"/>
      <c r="T19" s="393"/>
      <c r="U19" s="393"/>
      <c r="V19" s="395"/>
      <c r="W19" s="338" t="str" cm="1">
        <f t="array" aca="1" ref="W19" ca="1">INDIRECT(ADDRESS($CF19,W$542,1,1,"【入力フォーム】調査世帯一覧"))&amp;""</f>
        <v/>
      </c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40"/>
      <c r="AK19" s="341" t="str" cm="1">
        <f t="array" aca="1" ref="AK19" ca="1">IF(OR(B19="",INDIRECT(ADDRESS($CF19,AK$542,1,1,"【入力フォーム】調査世帯一覧"))=""),"",INDIRECT(ADDRESS($CF19,AK$542,1,1,"【入力フォーム】調査世帯一覧")))</f>
        <v/>
      </c>
      <c r="AL19" s="342"/>
      <c r="AM19" s="343"/>
      <c r="AN19" s="288" t="str" cm="1">
        <f t="array" aca="1" ref="AN19" ca="1">IF(INDIRECT(ADDRESS($CF19,AN$542,1,1,"【入力フォーム】調査世帯一覧"))=1,"ネ","")</f>
        <v/>
      </c>
      <c r="AO19" s="289"/>
      <c r="AP19" s="286" t="str" cm="1">
        <f t="array" aca="1" ref="AP19" ca="1">IF(INDIRECT(ADDRESS($CF19,AP$542,1,1,"【入力フォーム】調査世帯一覧"))=1,"〒","")</f>
        <v/>
      </c>
      <c r="AQ19" s="289"/>
      <c r="AR19" s="286" t="str" cm="1">
        <f t="array" aca="1" ref="AR19" ca="1">IF(INDIRECT(ADDRESS($CF19,AR$542,1,1,"【入力フォーム】調査世帯一覧"))=1,"調","")</f>
        <v/>
      </c>
      <c r="AS19" s="291"/>
      <c r="AT19" s="292" t="str" cm="1">
        <f t="array" aca="1" ref="AT19" ca="1">IF(INDIRECT(ADDRESS($CF19,AT$542,1,1,"【入力フォーム】調査世帯一覧"))=1,"有","")</f>
        <v/>
      </c>
      <c r="AU19" s="286"/>
      <c r="AV19" s="286"/>
      <c r="AW19" s="286"/>
      <c r="AX19" s="286"/>
      <c r="AY19" s="344" t="str" cm="1">
        <f t="array" aca="1" ref="AY19" ca="1">INDIRECT(ADDRESS($CF19,AY$542,1,1,"【入力フォーム】調査世帯一覧"))&amp;""</f>
        <v/>
      </c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6"/>
      <c r="BT19" s="96"/>
      <c r="BU19" s="315" t="str">
        <f t="shared" ca="1" si="0"/>
        <v/>
      </c>
      <c r="BV19" s="316"/>
      <c r="BW19" s="317"/>
      <c r="BX19" s="318" t="str" cm="1">
        <f t="array" aca="1" ref="BX19" ca="1">IF(B19="","",INDIRECT(ADDRESS($CF19,BX$542,1,1,"【入力フォーム】調査世帯一覧")))</f>
        <v/>
      </c>
      <c r="BY19" s="283"/>
      <c r="BZ19" s="319"/>
      <c r="CA19" s="318" t="str" cm="1">
        <f t="array" aca="1" ref="CA19" ca="1">IF(B19="","",INDIRECT(ADDRESS($CF19,CA$542,1,1,"【入力フォーム】調査世帯一覧")))</f>
        <v/>
      </c>
      <c r="CB19" s="283"/>
      <c r="CC19" s="320"/>
      <c r="CD19" s="53"/>
      <c r="CE19" s="64" t="str" cm="1">
        <f t="array" aca="1" ref="CE19" ca="1">IF(B19="","",INDIRECT(ADDRESS($CF19,CE$542,1,1,"【入力フォーム】調査世帯一覧")))</f>
        <v/>
      </c>
      <c r="CF19" s="120">
        <f>CF18+1</f>
        <v>14</v>
      </c>
    </row>
    <row r="20" spans="1:84" s="16" customFormat="1" ht="24" customHeight="1" x14ac:dyDescent="0.15">
      <c r="B20" s="344" t="str" cm="1">
        <f t="array" aca="1" ref="B20" ca="1">INDIRECT(ADDRESS($CF20,B$542,1,1,"【入力フォーム】調査世帯一覧"))&amp;""</f>
        <v/>
      </c>
      <c r="C20" s="345"/>
      <c r="D20" s="391"/>
      <c r="E20" s="392" t="str" cm="1">
        <f t="array" aca="1" ref="E20" ca="1">INDIRECT(ADDRESS($CF20,E$542,1,1,"【入力フォーム】調査世帯一覧"))&amp;""</f>
        <v/>
      </c>
      <c r="F20" s="393"/>
      <c r="G20" s="393"/>
      <c r="H20" s="393"/>
      <c r="I20" s="393"/>
      <c r="J20" s="393"/>
      <c r="K20" s="393"/>
      <c r="L20" s="393"/>
      <c r="M20" s="393"/>
      <c r="N20" s="394"/>
      <c r="O20" s="392" t="str" cm="1">
        <f t="array" aca="1" ref="O20" ca="1">INDIRECT(ADDRESS($CF20,O$542,1,1,"【入力フォーム】調査世帯一覧"))&amp;""</f>
        <v/>
      </c>
      <c r="P20" s="393"/>
      <c r="Q20" s="393"/>
      <c r="R20" s="393"/>
      <c r="S20" s="393"/>
      <c r="T20" s="393"/>
      <c r="U20" s="393"/>
      <c r="V20" s="395"/>
      <c r="W20" s="338" t="str" cm="1">
        <f t="array" aca="1" ref="W20" ca="1">INDIRECT(ADDRESS($CF20,W$542,1,1,"【入力フォーム】調査世帯一覧"))&amp;""</f>
        <v/>
      </c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40"/>
      <c r="AK20" s="341" t="str" cm="1">
        <f t="array" aca="1" ref="AK20" ca="1">IF(OR(B20="",INDIRECT(ADDRESS($CF20,AK$542,1,1,"【入力フォーム】調査世帯一覧"))=""),"",INDIRECT(ADDRESS($CF20,AK$542,1,1,"【入力フォーム】調査世帯一覧")))</f>
        <v/>
      </c>
      <c r="AL20" s="342"/>
      <c r="AM20" s="343"/>
      <c r="AN20" s="288" t="str" cm="1">
        <f t="array" aca="1" ref="AN20" ca="1">IF(INDIRECT(ADDRESS($CF20,AN$542,1,1,"【入力フォーム】調査世帯一覧"))=1,"ネ","")</f>
        <v/>
      </c>
      <c r="AO20" s="289"/>
      <c r="AP20" s="286" t="str" cm="1">
        <f t="array" aca="1" ref="AP20" ca="1">IF(INDIRECT(ADDRESS($CF20,AP$542,1,1,"【入力フォーム】調査世帯一覧"))=1,"〒","")</f>
        <v/>
      </c>
      <c r="AQ20" s="289"/>
      <c r="AR20" s="286" t="str" cm="1">
        <f t="array" aca="1" ref="AR20" ca="1">IF(INDIRECT(ADDRESS($CF20,AR$542,1,1,"【入力フォーム】調査世帯一覧"))=1,"調","")</f>
        <v/>
      </c>
      <c r="AS20" s="291"/>
      <c r="AT20" s="292" t="str" cm="1">
        <f t="array" aca="1" ref="AT20" ca="1">IF(INDIRECT(ADDRESS($CF20,AT$542,1,1,"【入力フォーム】調査世帯一覧"))=1,"有","")</f>
        <v/>
      </c>
      <c r="AU20" s="286"/>
      <c r="AV20" s="286"/>
      <c r="AW20" s="286"/>
      <c r="AX20" s="286"/>
      <c r="AY20" s="344" t="str" cm="1">
        <f t="array" aca="1" ref="AY20" ca="1">INDIRECT(ADDRESS($CF20,AY$542,1,1,"【入力フォーム】調査世帯一覧"))&amp;""</f>
        <v/>
      </c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6"/>
      <c r="BT20" s="96"/>
      <c r="BU20" s="315" t="str">
        <f t="shared" ca="1" si="0"/>
        <v/>
      </c>
      <c r="BV20" s="316"/>
      <c r="BW20" s="317"/>
      <c r="BX20" s="318" t="str" cm="1">
        <f t="array" aca="1" ref="BX20" ca="1">IF(B20="","",INDIRECT(ADDRESS($CF20,BX$542,1,1,"【入力フォーム】調査世帯一覧")))</f>
        <v/>
      </c>
      <c r="BY20" s="283"/>
      <c r="BZ20" s="319"/>
      <c r="CA20" s="318" t="str" cm="1">
        <f t="array" aca="1" ref="CA20" ca="1">IF(B20="","",INDIRECT(ADDRESS($CF20,CA$542,1,1,"【入力フォーム】調査世帯一覧")))</f>
        <v/>
      </c>
      <c r="CB20" s="283"/>
      <c r="CC20" s="320"/>
      <c r="CD20" s="53"/>
      <c r="CE20" s="64" t="str" cm="1">
        <f t="array" aca="1" ref="CE20" ca="1">IF(B20="","",INDIRECT(ADDRESS($CF20,CE$542,1,1,"【入力フォーム】調査世帯一覧")))</f>
        <v/>
      </c>
      <c r="CF20" s="120">
        <f t="shared" ref="CF20:CF42" si="1">CF19+1</f>
        <v>15</v>
      </c>
    </row>
    <row r="21" spans="1:84" s="16" customFormat="1" ht="24" customHeight="1" x14ac:dyDescent="0.15">
      <c r="B21" s="344" t="str" cm="1">
        <f t="array" aca="1" ref="B21" ca="1">INDIRECT(ADDRESS($CF21,B$542,1,1,"【入力フォーム】調査世帯一覧"))&amp;""</f>
        <v/>
      </c>
      <c r="C21" s="345"/>
      <c r="D21" s="391"/>
      <c r="E21" s="392" t="str" cm="1">
        <f t="array" aca="1" ref="E21" ca="1">INDIRECT(ADDRESS($CF21,E$542,1,1,"【入力フォーム】調査世帯一覧"))&amp;""</f>
        <v/>
      </c>
      <c r="F21" s="393"/>
      <c r="G21" s="393"/>
      <c r="H21" s="393"/>
      <c r="I21" s="393"/>
      <c r="J21" s="393"/>
      <c r="K21" s="393"/>
      <c r="L21" s="393"/>
      <c r="M21" s="393"/>
      <c r="N21" s="394"/>
      <c r="O21" s="392" t="str" cm="1">
        <f t="array" aca="1" ref="O21" ca="1">INDIRECT(ADDRESS($CF21,O$542,1,1,"【入力フォーム】調査世帯一覧"))&amp;""</f>
        <v/>
      </c>
      <c r="P21" s="393"/>
      <c r="Q21" s="393"/>
      <c r="R21" s="393"/>
      <c r="S21" s="393"/>
      <c r="T21" s="393"/>
      <c r="U21" s="393"/>
      <c r="V21" s="395"/>
      <c r="W21" s="338" t="str" cm="1">
        <f t="array" aca="1" ref="W21" ca="1">INDIRECT(ADDRESS($CF21,W$542,1,1,"【入力フォーム】調査世帯一覧"))&amp;""</f>
        <v/>
      </c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40"/>
      <c r="AK21" s="341" t="str" cm="1">
        <f t="array" aca="1" ref="AK21" ca="1">IF(OR(B21="",INDIRECT(ADDRESS($CF21,AK$542,1,1,"【入力フォーム】調査世帯一覧"))=""),"",INDIRECT(ADDRESS($CF21,AK$542,1,1,"【入力フォーム】調査世帯一覧")))</f>
        <v/>
      </c>
      <c r="AL21" s="342"/>
      <c r="AM21" s="343"/>
      <c r="AN21" s="288" t="str" cm="1">
        <f t="array" aca="1" ref="AN21" ca="1">IF(INDIRECT(ADDRESS($CF21,AN$542,1,1,"【入力フォーム】調査世帯一覧"))=1,"ネ","")</f>
        <v/>
      </c>
      <c r="AO21" s="289"/>
      <c r="AP21" s="286" t="str" cm="1">
        <f t="array" aca="1" ref="AP21" ca="1">IF(INDIRECT(ADDRESS($CF21,AP$542,1,1,"【入力フォーム】調査世帯一覧"))=1,"〒","")</f>
        <v/>
      </c>
      <c r="AQ21" s="289"/>
      <c r="AR21" s="286" t="str" cm="1">
        <f t="array" aca="1" ref="AR21" ca="1">IF(INDIRECT(ADDRESS($CF21,AR$542,1,1,"【入力フォーム】調査世帯一覧"))=1,"調","")</f>
        <v/>
      </c>
      <c r="AS21" s="291"/>
      <c r="AT21" s="292" t="str" cm="1">
        <f t="array" aca="1" ref="AT21" ca="1">IF(INDIRECT(ADDRESS($CF21,AT$542,1,1,"【入力フォーム】調査世帯一覧"))=1,"有","")</f>
        <v/>
      </c>
      <c r="AU21" s="286"/>
      <c r="AV21" s="286"/>
      <c r="AW21" s="286"/>
      <c r="AX21" s="286"/>
      <c r="AY21" s="344" t="str" cm="1">
        <f t="array" aca="1" ref="AY21" ca="1">INDIRECT(ADDRESS($CF21,AY$542,1,1,"【入力フォーム】調査世帯一覧"))&amp;""</f>
        <v/>
      </c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6"/>
      <c r="BT21" s="96"/>
      <c r="BU21" s="315" t="str">
        <f t="shared" ca="1" si="0"/>
        <v/>
      </c>
      <c r="BV21" s="316"/>
      <c r="BW21" s="317"/>
      <c r="BX21" s="318" t="str" cm="1">
        <f t="array" aca="1" ref="BX21" ca="1">IF(B21="","",INDIRECT(ADDRESS($CF21,BX$542,1,1,"【入力フォーム】調査世帯一覧")))</f>
        <v/>
      </c>
      <c r="BY21" s="283"/>
      <c r="BZ21" s="319"/>
      <c r="CA21" s="318" t="str" cm="1">
        <f t="array" aca="1" ref="CA21" ca="1">IF(B21="","",INDIRECT(ADDRESS($CF21,CA$542,1,1,"【入力フォーム】調査世帯一覧")))</f>
        <v/>
      </c>
      <c r="CB21" s="283"/>
      <c r="CC21" s="320"/>
      <c r="CD21" s="53"/>
      <c r="CE21" s="64" t="str" cm="1">
        <f t="array" aca="1" ref="CE21" ca="1">IF(B21="","",INDIRECT(ADDRESS($CF21,CE$542,1,1,"【入力フォーム】調査世帯一覧")))</f>
        <v/>
      </c>
      <c r="CF21" s="120">
        <f t="shared" si="1"/>
        <v>16</v>
      </c>
    </row>
    <row r="22" spans="1:84" s="16" customFormat="1" ht="24" customHeight="1" x14ac:dyDescent="0.15">
      <c r="A22" s="68" t="s">
        <v>17</v>
      </c>
      <c r="B22" s="373" t="str" cm="1">
        <f t="array" aca="1" ref="B22" ca="1">INDIRECT(ADDRESS($CF22,B$542,1,1,"【入力フォーム】調査世帯一覧"))&amp;""</f>
        <v/>
      </c>
      <c r="C22" s="374"/>
      <c r="D22" s="375"/>
      <c r="E22" s="376" t="str" cm="1">
        <f t="array" aca="1" ref="E22" ca="1">INDIRECT(ADDRESS($CF22,E$542,1,1,"【入力フォーム】調査世帯一覧"))&amp;""</f>
        <v/>
      </c>
      <c r="F22" s="374"/>
      <c r="G22" s="374"/>
      <c r="H22" s="374"/>
      <c r="I22" s="374"/>
      <c r="J22" s="374"/>
      <c r="K22" s="374"/>
      <c r="L22" s="374"/>
      <c r="M22" s="374"/>
      <c r="N22" s="375"/>
      <c r="O22" s="376" t="str" cm="1">
        <f t="array" aca="1" ref="O22" ca="1">INDIRECT(ADDRESS($CF22,O$542,1,1,"【入力フォーム】調査世帯一覧"))&amp;""</f>
        <v/>
      </c>
      <c r="P22" s="374"/>
      <c r="Q22" s="374"/>
      <c r="R22" s="374"/>
      <c r="S22" s="374"/>
      <c r="T22" s="374"/>
      <c r="U22" s="374"/>
      <c r="V22" s="377"/>
      <c r="W22" s="378" t="str" cm="1">
        <f t="array" aca="1" ref="W22" ca="1">INDIRECT(ADDRESS($CF22,W$542,1,1,"【入力フォーム】調査世帯一覧"))&amp;""</f>
        <v/>
      </c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80"/>
      <c r="AK22" s="381" t="str" cm="1">
        <f t="array" aca="1" ref="AK22" ca="1">IF(OR(B22="",INDIRECT(ADDRESS($CF22,AK$542,1,1,"【入力フォーム】調査世帯一覧"))=""),"",INDIRECT(ADDRESS($CF22,AK$542,1,1,"【入力フォーム】調査世帯一覧")))</f>
        <v/>
      </c>
      <c r="AL22" s="382"/>
      <c r="AM22" s="383"/>
      <c r="AN22" s="384" t="str" cm="1">
        <f t="array" aca="1" ref="AN22" ca="1">IF(INDIRECT(ADDRESS($CF22,AN$542,1,1,"【入力フォーム】調査世帯一覧"))=1,"ネ","")</f>
        <v/>
      </c>
      <c r="AO22" s="385"/>
      <c r="AP22" s="382" t="str" cm="1">
        <f t="array" aca="1" ref="AP22" ca="1">IF(INDIRECT(ADDRESS($CF22,AP$542,1,1,"【入力フォーム】調査世帯一覧"))=1,"〒","")</f>
        <v/>
      </c>
      <c r="AQ22" s="385"/>
      <c r="AR22" s="382" t="str" cm="1">
        <f t="array" aca="1" ref="AR22" ca="1">IF(INDIRECT(ADDRESS($CF22,AR$542,1,1,"【入力フォーム】調査世帯一覧"))=1,"調","")</f>
        <v/>
      </c>
      <c r="AS22" s="386"/>
      <c r="AT22" s="396" t="str" cm="1">
        <f t="array" aca="1" ref="AT22" ca="1">IF(INDIRECT(ADDRESS($CF22,AT$542,1,1,"【入力フォーム】調査世帯一覧"))=1,"有","")</f>
        <v/>
      </c>
      <c r="AU22" s="382"/>
      <c r="AV22" s="382"/>
      <c r="AW22" s="382"/>
      <c r="AX22" s="382"/>
      <c r="AY22" s="373" t="str" cm="1">
        <f t="array" aca="1" ref="AY22" ca="1">INDIRECT(ADDRESS($CF22,AY$542,1,1,"【入力フォーム】調査世帯一覧"))&amp;""</f>
        <v/>
      </c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97"/>
      <c r="BT22" s="96"/>
      <c r="BU22" s="315" t="str">
        <f t="shared" ca="1" si="0"/>
        <v/>
      </c>
      <c r="BV22" s="316"/>
      <c r="BW22" s="317"/>
      <c r="BX22" s="318" t="str" cm="1">
        <f t="array" aca="1" ref="BX22" ca="1">IF(B22="","",INDIRECT(ADDRESS($CF22,BX$542,1,1,"【入力フォーム】調査世帯一覧")))</f>
        <v/>
      </c>
      <c r="BY22" s="283"/>
      <c r="BZ22" s="319"/>
      <c r="CA22" s="318" t="str" cm="1">
        <f t="array" aca="1" ref="CA22" ca="1">IF(B22="","",INDIRECT(ADDRESS($CF22,CA$542,1,1,"【入力フォーム】調査世帯一覧")))</f>
        <v/>
      </c>
      <c r="CB22" s="283"/>
      <c r="CC22" s="320"/>
      <c r="CD22" s="53"/>
      <c r="CE22" s="64" t="str" cm="1">
        <f t="array" aca="1" ref="CE22" ca="1">IF(B22="","",INDIRECT(ADDRESS($CF22,CE$542,1,1,"【入力フォーム】調査世帯一覧")))</f>
        <v/>
      </c>
      <c r="CF22" s="120">
        <f t="shared" si="1"/>
        <v>17</v>
      </c>
    </row>
    <row r="23" spans="1:84" s="16" customFormat="1" ht="24" customHeight="1" x14ac:dyDescent="0.15">
      <c r="A23" s="26"/>
      <c r="B23" s="464" t="str" cm="1">
        <f t="array" aca="1" ref="B23" ca="1">INDIRECT(ADDRESS($CF23,B$542,1,1,"【入力フォーム】調査世帯一覧"))&amp;""</f>
        <v/>
      </c>
      <c r="C23" s="465"/>
      <c r="D23" s="467"/>
      <c r="E23" s="468" t="str" cm="1">
        <f t="array" aca="1" ref="E23" ca="1">INDIRECT(ADDRESS($CF23,E$542,1,1,"【入力フォーム】調査世帯一覧"))&amp;""</f>
        <v/>
      </c>
      <c r="F23" s="465"/>
      <c r="G23" s="465"/>
      <c r="H23" s="465"/>
      <c r="I23" s="465"/>
      <c r="J23" s="465"/>
      <c r="K23" s="465"/>
      <c r="L23" s="465"/>
      <c r="M23" s="465"/>
      <c r="N23" s="467"/>
      <c r="O23" s="468" t="str" cm="1">
        <f t="array" aca="1" ref="O23" ca="1">INDIRECT(ADDRESS($CF23,O$542,1,1,"【入力フォーム】調査世帯一覧"))&amp;""</f>
        <v/>
      </c>
      <c r="P23" s="465"/>
      <c r="Q23" s="465"/>
      <c r="R23" s="465"/>
      <c r="S23" s="465"/>
      <c r="T23" s="465"/>
      <c r="U23" s="465"/>
      <c r="V23" s="469"/>
      <c r="W23" s="470" t="str" cm="1">
        <f t="array" aca="1" ref="W23" ca="1">INDIRECT(ADDRESS($CF23,W$542,1,1,"【入力フォーム】調査世帯一覧"))&amp;""</f>
        <v/>
      </c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2"/>
      <c r="AK23" s="473" t="str" cm="1">
        <f t="array" aca="1" ref="AK23" ca="1">IF(OR(B23="",INDIRECT(ADDRESS($CF23,AK$542,1,1,"【入力フォーム】調査世帯一覧"))=""),"",INDIRECT(ADDRESS($CF23,AK$542,1,1,"【入力フォーム】調査世帯一覧")))</f>
        <v/>
      </c>
      <c r="AL23" s="462"/>
      <c r="AM23" s="463"/>
      <c r="AN23" s="474" t="str" cm="1">
        <f t="array" aca="1" ref="AN23" ca="1">IF(INDIRECT(ADDRESS($CF23,AN$542,1,1,"【入力フォーム】調査世帯一覧"))=1,"ネ","")</f>
        <v/>
      </c>
      <c r="AO23" s="459"/>
      <c r="AP23" s="458" t="str" cm="1">
        <f t="array" aca="1" ref="AP23" ca="1">IF(INDIRECT(ADDRESS($CF23,AP$542,1,1,"【入力フォーム】調査世帯一覧"))=1,"〒","")</f>
        <v/>
      </c>
      <c r="AQ23" s="459"/>
      <c r="AR23" s="458" t="str" cm="1">
        <f t="array" aca="1" ref="AR23" ca="1">IF(INDIRECT(ADDRESS($CF23,AR$542,1,1,"【入力フォーム】調査世帯一覧"))=1,"調","")</f>
        <v/>
      </c>
      <c r="AS23" s="460"/>
      <c r="AT23" s="461" t="str" cm="1">
        <f t="array" aca="1" ref="AT23" ca="1">IF(INDIRECT(ADDRESS($CF23,AT$542,1,1,"【入力フォーム】調査世帯一覧"))=1,"有","")</f>
        <v/>
      </c>
      <c r="AU23" s="462"/>
      <c r="AV23" s="462"/>
      <c r="AW23" s="462"/>
      <c r="AX23" s="463"/>
      <c r="AY23" s="464" t="str" cm="1">
        <f t="array" aca="1" ref="AY23" ca="1">INDIRECT(ADDRESS($CF23,AY$542,1,1,"【入力フォーム】調査世帯一覧"))&amp;""</f>
        <v/>
      </c>
      <c r="AZ23" s="465"/>
      <c r="BA23" s="465"/>
      <c r="BB23" s="465"/>
      <c r="BC23" s="465"/>
      <c r="BD23" s="465"/>
      <c r="BE23" s="465"/>
      <c r="BF23" s="465"/>
      <c r="BG23" s="465"/>
      <c r="BH23" s="465"/>
      <c r="BI23" s="465"/>
      <c r="BJ23" s="465"/>
      <c r="BK23" s="465"/>
      <c r="BL23" s="465"/>
      <c r="BM23" s="465"/>
      <c r="BN23" s="465"/>
      <c r="BO23" s="465"/>
      <c r="BP23" s="465"/>
      <c r="BQ23" s="465"/>
      <c r="BR23" s="465"/>
      <c r="BS23" s="466"/>
      <c r="BT23" s="96"/>
      <c r="BU23" s="448" t="str">
        <f t="shared" ca="1" si="0"/>
        <v/>
      </c>
      <c r="BV23" s="449"/>
      <c r="BW23" s="450"/>
      <c r="BX23" s="451" t="str" cm="1">
        <f t="array" aca="1" ref="BX23" ca="1">IF(B23="","",INDIRECT(ADDRESS($CF23,BX$542,1,1,"【入力フォーム】調査世帯一覧")))</f>
        <v/>
      </c>
      <c r="BY23" s="452"/>
      <c r="BZ23" s="453"/>
      <c r="CA23" s="451" t="str" cm="1">
        <f t="array" aca="1" ref="CA23" ca="1">IF(B23="","",INDIRECT(ADDRESS($CF23,CA$542,1,1,"【入力フォーム】調査世帯一覧")))</f>
        <v/>
      </c>
      <c r="CB23" s="452"/>
      <c r="CC23" s="454"/>
      <c r="CD23" s="65"/>
      <c r="CE23" s="66" t="str" cm="1">
        <f t="array" aca="1" ref="CE23" ca="1">IF(B23="","",INDIRECT(ADDRESS($CF23,CE$542,1,1,"【入力フォーム】調査世帯一覧")))</f>
        <v/>
      </c>
      <c r="CF23" s="120">
        <f t="shared" si="1"/>
        <v>18</v>
      </c>
    </row>
    <row r="24" spans="1:84" s="16" customFormat="1" ht="24" customHeight="1" x14ac:dyDescent="0.15">
      <c r="A24" s="26"/>
      <c r="B24" s="344" t="str" cm="1">
        <f t="array" aca="1" ref="B24" ca="1">INDIRECT(ADDRESS($CF24,B$542,1,1,"【入力フォーム】調査世帯一覧"))&amp;""</f>
        <v/>
      </c>
      <c r="C24" s="345"/>
      <c r="D24" s="391"/>
      <c r="E24" s="456" t="str" cm="1">
        <f t="array" aca="1" ref="E24" ca="1">INDIRECT(ADDRESS($CF24,E$542,1,1,"【入力フォーム】調査世帯一覧"))&amp;""</f>
        <v/>
      </c>
      <c r="F24" s="345"/>
      <c r="G24" s="345"/>
      <c r="H24" s="345"/>
      <c r="I24" s="345"/>
      <c r="J24" s="345"/>
      <c r="K24" s="345"/>
      <c r="L24" s="345"/>
      <c r="M24" s="345"/>
      <c r="N24" s="391"/>
      <c r="O24" s="456" t="str" cm="1">
        <f t="array" aca="1" ref="O24" ca="1">INDIRECT(ADDRESS($CF24,O$542,1,1,"【入力フォーム】調査世帯一覧"))&amp;""</f>
        <v/>
      </c>
      <c r="P24" s="345"/>
      <c r="Q24" s="345"/>
      <c r="R24" s="345"/>
      <c r="S24" s="345"/>
      <c r="T24" s="345"/>
      <c r="U24" s="345"/>
      <c r="V24" s="457"/>
      <c r="W24" s="282" t="str" cm="1">
        <f t="array" aca="1" ref="W24" ca="1">INDIRECT(ADDRESS($CF24,W$542,1,1,"【入力フォーム】調査世帯一覧"))&amp;""</f>
        <v/>
      </c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4"/>
      <c r="AK24" s="285" t="str" cm="1">
        <f t="array" aca="1" ref="AK24" ca="1">IF(OR(B24="",INDIRECT(ADDRESS($CF24,AK$542,1,1,"【入力フォーム】調査世帯一覧"))=""),"",INDIRECT(ADDRESS($CF24,AK$542,1,1,"【入力フォーム】調査世帯一覧")))</f>
        <v/>
      </c>
      <c r="AL24" s="286"/>
      <c r="AM24" s="287"/>
      <c r="AN24" s="288" t="str" cm="1">
        <f t="array" aca="1" ref="AN24" ca="1">IF(INDIRECT(ADDRESS($CF24,AN$542,1,1,"【入力フォーム】調査世帯一覧"))=1,"ネ","")</f>
        <v/>
      </c>
      <c r="AO24" s="289"/>
      <c r="AP24" s="290" t="str" cm="1">
        <f t="array" aca="1" ref="AP24" ca="1">IF(INDIRECT(ADDRESS($CF24,AP$542,1,1,"【入力フォーム】調査世帯一覧"))=1,"〒","")</f>
        <v/>
      </c>
      <c r="AQ24" s="289"/>
      <c r="AR24" s="290" t="str" cm="1">
        <f t="array" aca="1" ref="AR24" ca="1">IF(INDIRECT(ADDRESS($CF24,AR$542,1,1,"【入力フォーム】調査世帯一覧"))=1,"調","")</f>
        <v/>
      </c>
      <c r="AS24" s="291"/>
      <c r="AT24" s="292" t="str" cm="1">
        <f t="array" aca="1" ref="AT24" ca="1">IF(INDIRECT(ADDRESS($CF24,AT$542,1,1,"【入力フォーム】調査世帯一覧"))=1,"有","")</f>
        <v/>
      </c>
      <c r="AU24" s="286"/>
      <c r="AV24" s="286"/>
      <c r="AW24" s="286"/>
      <c r="AX24" s="287"/>
      <c r="AY24" s="344" t="str" cm="1">
        <f t="array" aca="1" ref="AY24" ca="1">INDIRECT(ADDRESS($CF24,AY$542,1,1,"【入力フォーム】調査世帯一覧"))&amp;""</f>
        <v/>
      </c>
      <c r="AZ24" s="345"/>
      <c r="BA24" s="345"/>
      <c r="BB24" s="345"/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6"/>
      <c r="BT24" s="96"/>
      <c r="BU24" s="315" t="str">
        <f t="shared" ca="1" si="0"/>
        <v/>
      </c>
      <c r="BV24" s="316"/>
      <c r="BW24" s="317"/>
      <c r="BX24" s="318" t="str" cm="1">
        <f t="array" aca="1" ref="BX24" ca="1">IF(B24="","",INDIRECT(ADDRESS($CF24,BX$542,1,1,"【入力フォーム】調査世帯一覧")))</f>
        <v/>
      </c>
      <c r="BY24" s="283"/>
      <c r="BZ24" s="319"/>
      <c r="CA24" s="318" t="str" cm="1">
        <f t="array" aca="1" ref="CA24" ca="1">IF(B24="","",INDIRECT(ADDRESS($CF24,CA$542,1,1,"【入力フォーム】調査世帯一覧")))</f>
        <v/>
      </c>
      <c r="CB24" s="283"/>
      <c r="CC24" s="320"/>
      <c r="CD24" s="65"/>
      <c r="CE24" s="64" t="str" cm="1">
        <f t="array" aca="1" ref="CE24" ca="1">IF(B24="","",INDIRECT(ADDRESS($CF24,CE$542,1,1,"【入力フォーム】調査世帯一覧")))</f>
        <v/>
      </c>
      <c r="CF24" s="120">
        <f t="shared" si="1"/>
        <v>19</v>
      </c>
    </row>
    <row r="25" spans="1:84" s="16" customFormat="1" ht="24" customHeight="1" x14ac:dyDescent="0.15">
      <c r="A25" s="26"/>
      <c r="B25" s="344" t="str" cm="1">
        <f t="array" aca="1" ref="B25" ca="1">INDIRECT(ADDRESS($CF25,B$542,1,1,"【入力フォーム】調査世帯一覧"))&amp;""</f>
        <v/>
      </c>
      <c r="C25" s="345"/>
      <c r="D25" s="391"/>
      <c r="E25" s="456" t="str" cm="1">
        <f t="array" aca="1" ref="E25" ca="1">INDIRECT(ADDRESS($CF25,E$542,1,1,"【入力フォーム】調査世帯一覧"))&amp;""</f>
        <v/>
      </c>
      <c r="F25" s="345"/>
      <c r="G25" s="345"/>
      <c r="H25" s="345"/>
      <c r="I25" s="345"/>
      <c r="J25" s="345"/>
      <c r="K25" s="345"/>
      <c r="L25" s="345"/>
      <c r="M25" s="345"/>
      <c r="N25" s="391"/>
      <c r="O25" s="456" t="str" cm="1">
        <f t="array" aca="1" ref="O25" ca="1">INDIRECT(ADDRESS($CF25,O$542,1,1,"【入力フォーム】調査世帯一覧"))&amp;""</f>
        <v/>
      </c>
      <c r="P25" s="345"/>
      <c r="Q25" s="345"/>
      <c r="R25" s="345"/>
      <c r="S25" s="345"/>
      <c r="T25" s="345"/>
      <c r="U25" s="345"/>
      <c r="V25" s="457"/>
      <c r="W25" s="282" t="str" cm="1">
        <f t="array" aca="1" ref="W25" ca="1">INDIRECT(ADDRESS($CF25,W$542,1,1,"【入力フォーム】調査世帯一覧"))&amp;""</f>
        <v/>
      </c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4"/>
      <c r="AK25" s="285" t="str" cm="1">
        <f t="array" aca="1" ref="AK25" ca="1">IF(OR(B25="",INDIRECT(ADDRESS($CF25,AK$542,1,1,"【入力フォーム】調査世帯一覧"))=""),"",INDIRECT(ADDRESS($CF25,AK$542,1,1,"【入力フォーム】調査世帯一覧")))</f>
        <v/>
      </c>
      <c r="AL25" s="286"/>
      <c r="AM25" s="287"/>
      <c r="AN25" s="288" t="str" cm="1">
        <f t="array" aca="1" ref="AN25" ca="1">IF(INDIRECT(ADDRESS($CF25,AN$542,1,1,"【入力フォーム】調査世帯一覧"))=1,"ネ","")</f>
        <v/>
      </c>
      <c r="AO25" s="289"/>
      <c r="AP25" s="290" t="str" cm="1">
        <f t="array" aca="1" ref="AP25" ca="1">IF(INDIRECT(ADDRESS($CF25,AP$542,1,1,"【入力フォーム】調査世帯一覧"))=1,"〒","")</f>
        <v/>
      </c>
      <c r="AQ25" s="289"/>
      <c r="AR25" s="290" t="str" cm="1">
        <f t="array" aca="1" ref="AR25" ca="1">IF(INDIRECT(ADDRESS($CF25,AR$542,1,1,"【入力フォーム】調査世帯一覧"))=1,"調","")</f>
        <v/>
      </c>
      <c r="AS25" s="291"/>
      <c r="AT25" s="292" t="str" cm="1">
        <f t="array" aca="1" ref="AT25" ca="1">IF(INDIRECT(ADDRESS($CF25,AT$542,1,1,"【入力フォーム】調査世帯一覧"))=1,"有","")</f>
        <v/>
      </c>
      <c r="AU25" s="286"/>
      <c r="AV25" s="286"/>
      <c r="AW25" s="286"/>
      <c r="AX25" s="287"/>
      <c r="AY25" s="344" t="str" cm="1">
        <f t="array" aca="1" ref="AY25" ca="1">INDIRECT(ADDRESS($CF25,AY$542,1,1,"【入力フォーム】調査世帯一覧"))&amp;""</f>
        <v/>
      </c>
      <c r="AZ25" s="345"/>
      <c r="BA25" s="345"/>
      <c r="BB25" s="345"/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6"/>
      <c r="BT25" s="96"/>
      <c r="BU25" s="315" t="str">
        <f t="shared" ca="1" si="0"/>
        <v/>
      </c>
      <c r="BV25" s="316"/>
      <c r="BW25" s="317"/>
      <c r="BX25" s="318" t="str" cm="1">
        <f t="array" aca="1" ref="BX25" ca="1">IF(B25="","",INDIRECT(ADDRESS($CF25,BX$542,1,1,"【入力フォーム】調査世帯一覧")))</f>
        <v/>
      </c>
      <c r="BY25" s="283"/>
      <c r="BZ25" s="319"/>
      <c r="CA25" s="318" t="str" cm="1">
        <f t="array" aca="1" ref="CA25" ca="1">IF(B25="","",INDIRECT(ADDRESS($CF25,CA$542,1,1,"【入力フォーム】調査世帯一覧")))</f>
        <v/>
      </c>
      <c r="CB25" s="283"/>
      <c r="CC25" s="320"/>
      <c r="CD25" s="65"/>
      <c r="CE25" s="64" t="str" cm="1">
        <f t="array" aca="1" ref="CE25" ca="1">IF(B25="","",INDIRECT(ADDRESS($CF25,CE$542,1,1,"【入力フォーム】調査世帯一覧")))</f>
        <v/>
      </c>
      <c r="CF25" s="120">
        <f t="shared" si="1"/>
        <v>20</v>
      </c>
    </row>
    <row r="26" spans="1:84" s="16" customFormat="1" ht="24" customHeight="1" x14ac:dyDescent="0.15">
      <c r="A26" s="26"/>
      <c r="B26" s="344" t="str" cm="1">
        <f t="array" aca="1" ref="B26" ca="1">INDIRECT(ADDRESS($CF26,B$542,1,1,"【入力フォーム】調査世帯一覧"))&amp;""</f>
        <v/>
      </c>
      <c r="C26" s="345"/>
      <c r="D26" s="391"/>
      <c r="E26" s="456" t="str" cm="1">
        <f t="array" aca="1" ref="E26" ca="1">INDIRECT(ADDRESS($CF26,E$542,1,1,"【入力フォーム】調査世帯一覧"))&amp;""</f>
        <v/>
      </c>
      <c r="F26" s="345"/>
      <c r="G26" s="345"/>
      <c r="H26" s="345"/>
      <c r="I26" s="345"/>
      <c r="J26" s="345"/>
      <c r="K26" s="345"/>
      <c r="L26" s="345"/>
      <c r="M26" s="345"/>
      <c r="N26" s="391"/>
      <c r="O26" s="456" t="str" cm="1">
        <f t="array" aca="1" ref="O26" ca="1">INDIRECT(ADDRESS($CF26,O$542,1,1,"【入力フォーム】調査世帯一覧"))&amp;""</f>
        <v/>
      </c>
      <c r="P26" s="345"/>
      <c r="Q26" s="345"/>
      <c r="R26" s="345"/>
      <c r="S26" s="345"/>
      <c r="T26" s="345"/>
      <c r="U26" s="345"/>
      <c r="V26" s="457"/>
      <c r="W26" s="282" t="str" cm="1">
        <f t="array" aca="1" ref="W26" ca="1">INDIRECT(ADDRESS($CF26,W$542,1,1,"【入力フォーム】調査世帯一覧"))&amp;""</f>
        <v/>
      </c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4"/>
      <c r="AK26" s="285" t="str" cm="1">
        <f t="array" aca="1" ref="AK26" ca="1">IF(OR(B26="",INDIRECT(ADDRESS($CF26,AK$542,1,1,"【入力フォーム】調査世帯一覧"))=""),"",INDIRECT(ADDRESS($CF26,AK$542,1,1,"【入力フォーム】調査世帯一覧")))</f>
        <v/>
      </c>
      <c r="AL26" s="286"/>
      <c r="AM26" s="287"/>
      <c r="AN26" s="288" t="str" cm="1">
        <f t="array" aca="1" ref="AN26" ca="1">IF(INDIRECT(ADDRESS($CF26,AN$542,1,1,"【入力フォーム】調査世帯一覧"))=1,"ネ","")</f>
        <v/>
      </c>
      <c r="AO26" s="289"/>
      <c r="AP26" s="290" t="str" cm="1">
        <f t="array" aca="1" ref="AP26" ca="1">IF(INDIRECT(ADDRESS($CF26,AP$542,1,1,"【入力フォーム】調査世帯一覧"))=1,"〒","")</f>
        <v/>
      </c>
      <c r="AQ26" s="289"/>
      <c r="AR26" s="290" t="str" cm="1">
        <f t="array" aca="1" ref="AR26" ca="1">IF(INDIRECT(ADDRESS($CF26,AR$542,1,1,"【入力フォーム】調査世帯一覧"))=1,"調","")</f>
        <v/>
      </c>
      <c r="AS26" s="291"/>
      <c r="AT26" s="292" t="str" cm="1">
        <f t="array" aca="1" ref="AT26" ca="1">IF(INDIRECT(ADDRESS($CF26,AT$542,1,1,"【入力フォーム】調査世帯一覧"))=1,"有","")</f>
        <v/>
      </c>
      <c r="AU26" s="286"/>
      <c r="AV26" s="286"/>
      <c r="AW26" s="286"/>
      <c r="AX26" s="287"/>
      <c r="AY26" s="344" t="str" cm="1">
        <f t="array" aca="1" ref="AY26" ca="1">INDIRECT(ADDRESS($CF26,AY$542,1,1,"【入力フォーム】調査世帯一覧"))&amp;""</f>
        <v/>
      </c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6"/>
      <c r="BT26" s="96"/>
      <c r="BU26" s="315" t="str">
        <f t="shared" ca="1" si="0"/>
        <v/>
      </c>
      <c r="BV26" s="316"/>
      <c r="BW26" s="317"/>
      <c r="BX26" s="318" t="str" cm="1">
        <f t="array" aca="1" ref="BX26" ca="1">IF(B26="","",INDIRECT(ADDRESS($CF26,BX$542,1,1,"【入力フォーム】調査世帯一覧")))</f>
        <v/>
      </c>
      <c r="BY26" s="283"/>
      <c r="BZ26" s="319"/>
      <c r="CA26" s="318" t="str" cm="1">
        <f t="array" aca="1" ref="CA26" ca="1">IF(B26="","",INDIRECT(ADDRESS($CF26,CA$542,1,1,"【入力フォーム】調査世帯一覧")))</f>
        <v/>
      </c>
      <c r="CB26" s="283"/>
      <c r="CC26" s="320"/>
      <c r="CD26" s="65"/>
      <c r="CE26" s="64" t="str" cm="1">
        <f t="array" aca="1" ref="CE26" ca="1">IF(B26="","",INDIRECT(ADDRESS($CF26,CE$542,1,1,"【入力フォーム】調査世帯一覧")))</f>
        <v/>
      </c>
      <c r="CF26" s="120">
        <f t="shared" si="1"/>
        <v>21</v>
      </c>
    </row>
    <row r="27" spans="1:84" s="16" customFormat="1" ht="24" customHeight="1" x14ac:dyDescent="0.15">
      <c r="A27" s="70" t="s">
        <v>12</v>
      </c>
      <c r="B27" s="373" t="str" cm="1">
        <f t="array" aca="1" ref="B27" ca="1">INDIRECT(ADDRESS($CF27,B$542,1,1,"【入力フォーム】調査世帯一覧"))&amp;""</f>
        <v/>
      </c>
      <c r="C27" s="374"/>
      <c r="D27" s="375"/>
      <c r="E27" s="376" t="str" cm="1">
        <f t="array" aca="1" ref="E27" ca="1">INDIRECT(ADDRESS($CF27,E$542,1,1,"【入力フォーム】調査世帯一覧"))&amp;""</f>
        <v/>
      </c>
      <c r="F27" s="374"/>
      <c r="G27" s="374"/>
      <c r="H27" s="374"/>
      <c r="I27" s="374"/>
      <c r="J27" s="374"/>
      <c r="K27" s="374"/>
      <c r="L27" s="374"/>
      <c r="M27" s="374"/>
      <c r="N27" s="375"/>
      <c r="O27" s="376" t="str" cm="1">
        <f t="array" aca="1" ref="O27" ca="1">INDIRECT(ADDRESS($CF27,O$542,1,1,"【入力フォーム】調査世帯一覧"))&amp;""</f>
        <v/>
      </c>
      <c r="P27" s="374"/>
      <c r="Q27" s="374"/>
      <c r="R27" s="374"/>
      <c r="S27" s="374"/>
      <c r="T27" s="374"/>
      <c r="U27" s="374"/>
      <c r="V27" s="377"/>
      <c r="W27" s="378" t="str" cm="1">
        <f t="array" aca="1" ref="W27" ca="1">INDIRECT(ADDRESS($CF27,W$542,1,1,"【入力フォーム】調査世帯一覧"))&amp;""</f>
        <v/>
      </c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80"/>
      <c r="AK27" s="381" t="str" cm="1">
        <f t="array" aca="1" ref="AK27" ca="1">IF(OR(B27="",INDIRECT(ADDRESS($CF27,AK$542,1,1,"【入力フォーム】調査世帯一覧"))=""),"",INDIRECT(ADDRESS($CF27,AK$542,1,1,"【入力フォーム】調査世帯一覧")))</f>
        <v/>
      </c>
      <c r="AL27" s="382"/>
      <c r="AM27" s="383"/>
      <c r="AN27" s="384" t="str" cm="1">
        <f t="array" aca="1" ref="AN27" ca="1">IF(INDIRECT(ADDRESS($CF27,AN$542,1,1,"【入力フォーム】調査世帯一覧"))=1,"ネ","")</f>
        <v/>
      </c>
      <c r="AO27" s="385"/>
      <c r="AP27" s="455" t="str" cm="1">
        <f t="array" aca="1" ref="AP27" ca="1">IF(INDIRECT(ADDRESS($CF27,AP$542,1,1,"【入力フォーム】調査世帯一覧"))=1,"〒","")</f>
        <v/>
      </c>
      <c r="AQ27" s="385"/>
      <c r="AR27" s="455" t="str" cm="1">
        <f t="array" aca="1" ref="AR27" ca="1">IF(INDIRECT(ADDRESS($CF27,AR$542,1,1,"【入力フォーム】調査世帯一覧"))=1,"調","")</f>
        <v/>
      </c>
      <c r="AS27" s="386"/>
      <c r="AT27" s="396" t="str" cm="1">
        <f t="array" aca="1" ref="AT27" ca="1">IF(INDIRECT(ADDRESS($CF27,AT$542,1,1,"【入力フォーム】調査世帯一覧"))=1,"有","")</f>
        <v/>
      </c>
      <c r="AU27" s="382"/>
      <c r="AV27" s="382"/>
      <c r="AW27" s="382"/>
      <c r="AX27" s="383"/>
      <c r="AY27" s="373" t="str" cm="1">
        <f t="array" aca="1" ref="AY27" ca="1">INDIRECT(ADDRESS($CF27,AY$542,1,1,"【入力フォーム】調査世帯一覧"))&amp;""</f>
        <v/>
      </c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97"/>
      <c r="BT27" s="96"/>
      <c r="BU27" s="445" t="str">
        <f t="shared" ca="1" si="0"/>
        <v/>
      </c>
      <c r="BV27" s="446"/>
      <c r="BW27" s="447"/>
      <c r="BX27" s="293" t="str" cm="1">
        <f t="array" aca="1" ref="BX27" ca="1">IF(B27="","",INDIRECT(ADDRESS($CF27,BX$542,1,1,"【入力フォーム】調査世帯一覧")))</f>
        <v/>
      </c>
      <c r="BY27" s="294"/>
      <c r="BZ27" s="295"/>
      <c r="CA27" s="293" t="str" cm="1">
        <f t="array" aca="1" ref="CA27" ca="1">IF(B27="","",INDIRECT(ADDRESS($CF27,CA$542,1,1,"【入力フォーム】調査世帯一覧")))</f>
        <v/>
      </c>
      <c r="CB27" s="294"/>
      <c r="CC27" s="434"/>
      <c r="CD27" s="65"/>
      <c r="CE27" s="64" t="str" cm="1">
        <f t="array" aca="1" ref="CE27" ca="1">IF(B27="","",INDIRECT(ADDRESS($CF27,CE$542,1,1,"【入力フォーム】調査世帯一覧")))</f>
        <v/>
      </c>
      <c r="CF27" s="120">
        <f t="shared" si="1"/>
        <v>22</v>
      </c>
    </row>
    <row r="28" spans="1:84" s="16" customFormat="1" ht="24" customHeight="1" x14ac:dyDescent="0.15">
      <c r="A28" s="69"/>
      <c r="B28" s="421" t="str" cm="1">
        <f t="array" aca="1" ref="B28" ca="1">INDIRECT(ADDRESS($CF28,B$542,1,1,"【入力フォーム】調査世帯一覧"))&amp;""</f>
        <v/>
      </c>
      <c r="C28" s="422"/>
      <c r="D28" s="423"/>
      <c r="E28" s="424" t="str" cm="1">
        <f t="array" aca="1" ref="E28" ca="1">INDIRECT(ADDRESS($CF28,E$542,1,1,"【入力フォーム】調査世帯一覧"))&amp;""</f>
        <v/>
      </c>
      <c r="F28" s="425"/>
      <c r="G28" s="425"/>
      <c r="H28" s="425"/>
      <c r="I28" s="425"/>
      <c r="J28" s="425"/>
      <c r="K28" s="425"/>
      <c r="L28" s="425"/>
      <c r="M28" s="425"/>
      <c r="N28" s="426"/>
      <c r="O28" s="424" t="str" cm="1">
        <f t="array" aca="1" ref="O28" ca="1">INDIRECT(ADDRESS($CF28,O$542,1,1,"【入力フォーム】調査世帯一覧"))&amp;""</f>
        <v/>
      </c>
      <c r="P28" s="425"/>
      <c r="Q28" s="425"/>
      <c r="R28" s="425"/>
      <c r="S28" s="425"/>
      <c r="T28" s="425"/>
      <c r="U28" s="425"/>
      <c r="V28" s="427"/>
      <c r="W28" s="428" t="str" cm="1">
        <f t="array" aca="1" ref="W28" ca="1">INDIRECT(ADDRESS($CF28,W$542,1,1,"【入力フォーム】調査世帯一覧"))&amp;""</f>
        <v/>
      </c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30"/>
      <c r="AK28" s="431" t="str" cm="1">
        <f t="array" aca="1" ref="AK28" ca="1">IF(OR(B28="",INDIRECT(ADDRESS($CF28,AK$542,1,1,"【入力フォーム】調査世帯一覧"))=""),"",INDIRECT(ADDRESS($CF28,AK$542,1,1,"【入力フォーム】調査世帯一覧")))</f>
        <v/>
      </c>
      <c r="AL28" s="432"/>
      <c r="AM28" s="433"/>
      <c r="AN28" s="418" t="str" cm="1">
        <f t="array" aca="1" ref="AN28" ca="1">IF(INDIRECT(ADDRESS($CF28,AN$542,1,1,"【入力フォーム】調査世帯一覧"))=1,"ネ","")</f>
        <v/>
      </c>
      <c r="AO28" s="419"/>
      <c r="AP28" s="420" t="str" cm="1">
        <f t="array" aca="1" ref="AP28" ca="1">IF(INDIRECT(ADDRESS($CF28,AP$542,1,1,"【入力フォーム】調査世帯一覧"))=1,"〒","")</f>
        <v/>
      </c>
      <c r="AQ28" s="419"/>
      <c r="AR28" s="420" t="str" cm="1">
        <f t="array" aca="1" ref="AR28" ca="1">IF(INDIRECT(ADDRESS($CF28,AR$542,1,1,"【入力フォーム】調査世帯一覧"))=1,"調","")</f>
        <v/>
      </c>
      <c r="AS28" s="435"/>
      <c r="AT28" s="436" t="str" cm="1">
        <f t="array" aca="1" ref="AT28" ca="1">IF(INDIRECT(ADDRESS($CF28,AT$542,1,1,"【入力フォーム】調査世帯一覧"))=1,"有","")</f>
        <v/>
      </c>
      <c r="AU28" s="420"/>
      <c r="AV28" s="420"/>
      <c r="AW28" s="420"/>
      <c r="AX28" s="420"/>
      <c r="AY28" s="421" t="str" cm="1">
        <f t="array" aca="1" ref="AY28" ca="1">INDIRECT(ADDRESS($CF28,AY$542,1,1,"【入力フォーム】調査世帯一覧"))&amp;""</f>
        <v/>
      </c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37"/>
      <c r="BT28" s="96"/>
      <c r="BU28" s="438" t="str">
        <f t="shared" ca="1" si="0"/>
        <v/>
      </c>
      <c r="BV28" s="439"/>
      <c r="BW28" s="440"/>
      <c r="BX28" s="441" t="str" cm="1">
        <f t="array" aca="1" ref="BX28" ca="1">IF(B28="","",INDIRECT(ADDRESS($CF28,BX$542,1,1,"【入力フォーム】調査世帯一覧")))</f>
        <v/>
      </c>
      <c r="BY28" s="442"/>
      <c r="BZ28" s="443"/>
      <c r="CA28" s="441" t="str" cm="1">
        <f t="array" aca="1" ref="CA28" ca="1">IF(B28="","",INDIRECT(ADDRESS($CF28,CA$542,1,1,"【入力フォーム】調査世帯一覧")))</f>
        <v/>
      </c>
      <c r="CB28" s="442"/>
      <c r="CC28" s="444"/>
      <c r="CD28" s="53"/>
      <c r="CE28" s="66" t="str" cm="1">
        <f t="array" aca="1" ref="CE28" ca="1">IF(B28="","",INDIRECT(ADDRESS($CF28,CE$542,1,1,"【入力フォーム】調査世帯一覧")))</f>
        <v/>
      </c>
      <c r="CF28" s="120">
        <f t="shared" si="1"/>
        <v>23</v>
      </c>
    </row>
    <row r="29" spans="1:84" s="16" customFormat="1" ht="24" customHeight="1" x14ac:dyDescent="0.15">
      <c r="A29" s="26"/>
      <c r="B29" s="344" t="str" cm="1">
        <f t="array" aca="1" ref="B29" ca="1">INDIRECT(ADDRESS($CF29,B$542,1,1,"【入力フォーム】調査世帯一覧"))&amp;""</f>
        <v/>
      </c>
      <c r="C29" s="345"/>
      <c r="D29" s="391"/>
      <c r="E29" s="392" t="str" cm="1">
        <f t="array" aca="1" ref="E29" ca="1">INDIRECT(ADDRESS($CF29,E$542,1,1,"【入力フォーム】調査世帯一覧"))&amp;""</f>
        <v/>
      </c>
      <c r="F29" s="393"/>
      <c r="G29" s="393"/>
      <c r="H29" s="393"/>
      <c r="I29" s="393"/>
      <c r="J29" s="393"/>
      <c r="K29" s="393"/>
      <c r="L29" s="393"/>
      <c r="M29" s="393"/>
      <c r="N29" s="394"/>
      <c r="O29" s="392" t="str" cm="1">
        <f t="array" aca="1" ref="O29" ca="1">INDIRECT(ADDRESS($CF29,O$542,1,1,"【入力フォーム】調査世帯一覧"))&amp;""</f>
        <v/>
      </c>
      <c r="P29" s="393"/>
      <c r="Q29" s="393"/>
      <c r="R29" s="393"/>
      <c r="S29" s="393"/>
      <c r="T29" s="393"/>
      <c r="U29" s="393"/>
      <c r="V29" s="395"/>
      <c r="W29" s="338" t="str" cm="1">
        <f t="array" aca="1" ref="W29" ca="1">INDIRECT(ADDRESS($CF29,W$542,1,1,"【入力フォーム】調査世帯一覧"))&amp;""</f>
        <v/>
      </c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40"/>
      <c r="AK29" s="341" t="str" cm="1">
        <f t="array" aca="1" ref="AK29" ca="1">IF(OR(B29="",INDIRECT(ADDRESS($CF29,AK$542,1,1,"【入力フォーム】調査世帯一覧"))=""),"",INDIRECT(ADDRESS($CF29,AK$542,1,1,"【入力フォーム】調査世帯一覧")))</f>
        <v/>
      </c>
      <c r="AL29" s="342"/>
      <c r="AM29" s="343"/>
      <c r="AN29" s="288" t="str" cm="1">
        <f t="array" aca="1" ref="AN29" ca="1">IF(INDIRECT(ADDRESS($CF29,AN$542,1,1,"【入力フォーム】調査世帯一覧"))=1,"ネ","")</f>
        <v/>
      </c>
      <c r="AO29" s="289"/>
      <c r="AP29" s="286" t="str" cm="1">
        <f t="array" aca="1" ref="AP29" ca="1">IF(INDIRECT(ADDRESS($CF29,AP$542,1,1,"【入力フォーム】調査世帯一覧"))=1,"〒","")</f>
        <v/>
      </c>
      <c r="AQ29" s="289"/>
      <c r="AR29" s="286" t="str" cm="1">
        <f t="array" aca="1" ref="AR29" ca="1">IF(INDIRECT(ADDRESS($CF29,AR$542,1,1,"【入力フォーム】調査世帯一覧"))=1,"調","")</f>
        <v/>
      </c>
      <c r="AS29" s="291"/>
      <c r="AT29" s="292" t="str" cm="1">
        <f t="array" aca="1" ref="AT29" ca="1">IF(INDIRECT(ADDRESS($CF29,AT$542,1,1,"【入力フォーム】調査世帯一覧"))=1,"有","")</f>
        <v/>
      </c>
      <c r="AU29" s="286"/>
      <c r="AV29" s="286"/>
      <c r="AW29" s="286"/>
      <c r="AX29" s="286"/>
      <c r="AY29" s="344" t="str" cm="1">
        <f t="array" aca="1" ref="AY29" ca="1">INDIRECT(ADDRESS($CF29,AY$542,1,1,"【入力フォーム】調査世帯一覧"))&amp;""</f>
        <v/>
      </c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6"/>
      <c r="BT29" s="96"/>
      <c r="BU29" s="315" t="str">
        <f t="shared" ca="1" si="0"/>
        <v/>
      </c>
      <c r="BV29" s="316"/>
      <c r="BW29" s="317"/>
      <c r="BX29" s="318" t="str" cm="1">
        <f t="array" aca="1" ref="BX29" ca="1">IF(B29="","",INDIRECT(ADDRESS($CF29,BX$542,1,1,"【入力フォーム】調査世帯一覧")))</f>
        <v/>
      </c>
      <c r="BY29" s="283"/>
      <c r="BZ29" s="319"/>
      <c r="CA29" s="318" t="str" cm="1">
        <f t="array" aca="1" ref="CA29" ca="1">IF(B29="","",INDIRECT(ADDRESS($CF29,CA$542,1,1,"【入力フォーム】調査世帯一覧")))</f>
        <v/>
      </c>
      <c r="CB29" s="283"/>
      <c r="CC29" s="320"/>
      <c r="CD29" s="53"/>
      <c r="CE29" s="64" t="str" cm="1">
        <f t="array" aca="1" ref="CE29" ca="1">IF(B29="","",INDIRECT(ADDRESS($CF29,CE$542,1,1,"【入力フォーム】調査世帯一覧")))</f>
        <v/>
      </c>
      <c r="CF29" s="120">
        <f t="shared" si="1"/>
        <v>24</v>
      </c>
    </row>
    <row r="30" spans="1:84" s="16" customFormat="1" ht="24" customHeight="1" x14ac:dyDescent="0.15">
      <c r="A30" s="26"/>
      <c r="B30" s="344" t="str" cm="1">
        <f t="array" aca="1" ref="B30" ca="1">INDIRECT(ADDRESS($CF30,B$542,1,1,"【入力フォーム】調査世帯一覧"))&amp;""</f>
        <v/>
      </c>
      <c r="C30" s="345"/>
      <c r="D30" s="391"/>
      <c r="E30" s="392" t="str" cm="1">
        <f t="array" aca="1" ref="E30" ca="1">INDIRECT(ADDRESS($CF30,E$542,1,1,"【入力フォーム】調査世帯一覧"))&amp;""</f>
        <v/>
      </c>
      <c r="F30" s="393"/>
      <c r="G30" s="393"/>
      <c r="H30" s="393"/>
      <c r="I30" s="393"/>
      <c r="J30" s="393"/>
      <c r="K30" s="393"/>
      <c r="L30" s="393"/>
      <c r="M30" s="393"/>
      <c r="N30" s="394"/>
      <c r="O30" s="392" t="str" cm="1">
        <f t="array" aca="1" ref="O30" ca="1">INDIRECT(ADDRESS($CF30,O$542,1,1,"【入力フォーム】調査世帯一覧"))&amp;""</f>
        <v/>
      </c>
      <c r="P30" s="393"/>
      <c r="Q30" s="393"/>
      <c r="R30" s="393"/>
      <c r="S30" s="393"/>
      <c r="T30" s="393"/>
      <c r="U30" s="393"/>
      <c r="V30" s="395"/>
      <c r="W30" s="338" t="str" cm="1">
        <f t="array" aca="1" ref="W30" ca="1">INDIRECT(ADDRESS($CF30,W$542,1,1,"【入力フォーム】調査世帯一覧"))&amp;""</f>
        <v/>
      </c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40"/>
      <c r="AK30" s="341" t="str" cm="1">
        <f t="array" aca="1" ref="AK30" ca="1">IF(OR(B30="",INDIRECT(ADDRESS($CF30,AK$542,1,1,"【入力フォーム】調査世帯一覧"))=""),"",INDIRECT(ADDRESS($CF30,AK$542,1,1,"【入力フォーム】調査世帯一覧")))</f>
        <v/>
      </c>
      <c r="AL30" s="342"/>
      <c r="AM30" s="343"/>
      <c r="AN30" s="288" t="str" cm="1">
        <f t="array" aca="1" ref="AN30" ca="1">IF(INDIRECT(ADDRESS($CF30,AN$542,1,1,"【入力フォーム】調査世帯一覧"))=1,"ネ","")</f>
        <v/>
      </c>
      <c r="AO30" s="289"/>
      <c r="AP30" s="286" t="str" cm="1">
        <f t="array" aca="1" ref="AP30" ca="1">IF(INDIRECT(ADDRESS($CF30,AP$542,1,1,"【入力フォーム】調査世帯一覧"))=1,"〒","")</f>
        <v/>
      </c>
      <c r="AQ30" s="289"/>
      <c r="AR30" s="286" t="str" cm="1">
        <f t="array" aca="1" ref="AR30" ca="1">IF(INDIRECT(ADDRESS($CF30,AR$542,1,1,"【入力フォーム】調査世帯一覧"))=1,"調","")</f>
        <v/>
      </c>
      <c r="AS30" s="291"/>
      <c r="AT30" s="292" t="str" cm="1">
        <f t="array" aca="1" ref="AT30" ca="1">IF(INDIRECT(ADDRESS($CF30,AT$542,1,1,"【入力フォーム】調査世帯一覧"))=1,"有","")</f>
        <v/>
      </c>
      <c r="AU30" s="286"/>
      <c r="AV30" s="286"/>
      <c r="AW30" s="286"/>
      <c r="AX30" s="286"/>
      <c r="AY30" s="344" t="str" cm="1">
        <f t="array" aca="1" ref="AY30" ca="1">INDIRECT(ADDRESS($CF30,AY$542,1,1,"【入力フォーム】調査世帯一覧"))&amp;""</f>
        <v/>
      </c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6"/>
      <c r="BT30" s="96"/>
      <c r="BU30" s="315" t="str">
        <f t="shared" ca="1" si="0"/>
        <v/>
      </c>
      <c r="BV30" s="316"/>
      <c r="BW30" s="317"/>
      <c r="BX30" s="318" t="str" cm="1">
        <f t="array" aca="1" ref="BX30" ca="1">IF(B30="","",INDIRECT(ADDRESS($CF30,BX$542,1,1,"【入力フォーム】調査世帯一覧")))</f>
        <v/>
      </c>
      <c r="BY30" s="283"/>
      <c r="BZ30" s="319"/>
      <c r="CA30" s="318" t="str" cm="1">
        <f t="array" aca="1" ref="CA30" ca="1">IF(B30="","",INDIRECT(ADDRESS($CF30,CA$542,1,1,"【入力フォーム】調査世帯一覧")))</f>
        <v/>
      </c>
      <c r="CB30" s="283"/>
      <c r="CC30" s="320"/>
      <c r="CD30" s="53"/>
      <c r="CE30" s="64" t="str" cm="1">
        <f t="array" aca="1" ref="CE30" ca="1">IF(B30="","",INDIRECT(ADDRESS($CF30,CE$542,1,1,"【入力フォーム】調査世帯一覧")))</f>
        <v/>
      </c>
      <c r="CF30" s="120">
        <f t="shared" si="1"/>
        <v>25</v>
      </c>
    </row>
    <row r="31" spans="1:84" s="16" customFormat="1" ht="24" customHeight="1" x14ac:dyDescent="0.15">
      <c r="A31" s="26"/>
      <c r="B31" s="344" t="str" cm="1">
        <f t="array" aca="1" ref="B31" ca="1">INDIRECT(ADDRESS($CF31,B$542,1,1,"【入力フォーム】調査世帯一覧"))&amp;""</f>
        <v/>
      </c>
      <c r="C31" s="345"/>
      <c r="D31" s="391"/>
      <c r="E31" s="392" t="str" cm="1">
        <f t="array" aca="1" ref="E31" ca="1">INDIRECT(ADDRESS($CF31,E$542,1,1,"【入力フォーム】調査世帯一覧"))&amp;""</f>
        <v/>
      </c>
      <c r="F31" s="393"/>
      <c r="G31" s="393"/>
      <c r="H31" s="393"/>
      <c r="I31" s="393"/>
      <c r="J31" s="393"/>
      <c r="K31" s="393"/>
      <c r="L31" s="393"/>
      <c r="M31" s="393"/>
      <c r="N31" s="394"/>
      <c r="O31" s="392" t="str" cm="1">
        <f t="array" aca="1" ref="O31" ca="1">INDIRECT(ADDRESS($CF31,O$542,1,1,"【入力フォーム】調査世帯一覧"))&amp;""</f>
        <v/>
      </c>
      <c r="P31" s="393"/>
      <c r="Q31" s="393"/>
      <c r="R31" s="393"/>
      <c r="S31" s="393"/>
      <c r="T31" s="393"/>
      <c r="U31" s="393"/>
      <c r="V31" s="395"/>
      <c r="W31" s="338" t="str" cm="1">
        <f t="array" aca="1" ref="W31" ca="1">INDIRECT(ADDRESS($CF31,W$542,1,1,"【入力フォーム】調査世帯一覧"))&amp;""</f>
        <v/>
      </c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40"/>
      <c r="AK31" s="341" t="str" cm="1">
        <f t="array" aca="1" ref="AK31" ca="1">IF(OR(B31="",INDIRECT(ADDRESS($CF31,AK$542,1,1,"【入力フォーム】調査世帯一覧"))=""),"",INDIRECT(ADDRESS($CF31,AK$542,1,1,"【入力フォーム】調査世帯一覧")))</f>
        <v/>
      </c>
      <c r="AL31" s="342"/>
      <c r="AM31" s="343"/>
      <c r="AN31" s="288" t="str" cm="1">
        <f t="array" aca="1" ref="AN31" ca="1">IF(INDIRECT(ADDRESS($CF31,AN$542,1,1,"【入力フォーム】調査世帯一覧"))=1,"ネ","")</f>
        <v/>
      </c>
      <c r="AO31" s="289"/>
      <c r="AP31" s="286" t="str" cm="1">
        <f t="array" aca="1" ref="AP31" ca="1">IF(INDIRECT(ADDRESS($CF31,AP$542,1,1,"【入力フォーム】調査世帯一覧"))=1,"〒","")</f>
        <v/>
      </c>
      <c r="AQ31" s="289"/>
      <c r="AR31" s="286" t="str" cm="1">
        <f t="array" aca="1" ref="AR31" ca="1">IF(INDIRECT(ADDRESS($CF31,AR$542,1,1,"【入力フォーム】調査世帯一覧"))=1,"調","")</f>
        <v/>
      </c>
      <c r="AS31" s="291"/>
      <c r="AT31" s="292" t="str" cm="1">
        <f t="array" aca="1" ref="AT31" ca="1">IF(INDIRECT(ADDRESS($CF31,AT$542,1,1,"【入力フォーム】調査世帯一覧"))=1,"有","")</f>
        <v/>
      </c>
      <c r="AU31" s="286"/>
      <c r="AV31" s="286"/>
      <c r="AW31" s="286"/>
      <c r="AX31" s="286"/>
      <c r="AY31" s="344" t="str" cm="1">
        <f t="array" aca="1" ref="AY31" ca="1">INDIRECT(ADDRESS($CF31,AY$542,1,1,"【入力フォーム】調査世帯一覧"))&amp;""</f>
        <v/>
      </c>
      <c r="AZ31" s="345"/>
      <c r="BA31" s="345"/>
      <c r="BB31" s="345"/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6"/>
      <c r="BT31" s="96"/>
      <c r="BU31" s="315" t="str">
        <f t="shared" ca="1" si="0"/>
        <v/>
      </c>
      <c r="BV31" s="316"/>
      <c r="BW31" s="317"/>
      <c r="BX31" s="318" t="str" cm="1">
        <f t="array" aca="1" ref="BX31" ca="1">IF(B31="","",INDIRECT(ADDRESS($CF31,BX$542,1,1,"【入力フォーム】調査世帯一覧")))</f>
        <v/>
      </c>
      <c r="BY31" s="283"/>
      <c r="BZ31" s="319"/>
      <c r="CA31" s="318" t="str" cm="1">
        <f t="array" aca="1" ref="CA31" ca="1">IF(B31="","",INDIRECT(ADDRESS($CF31,CA$542,1,1,"【入力フォーム】調査世帯一覧")))</f>
        <v/>
      </c>
      <c r="CB31" s="283"/>
      <c r="CC31" s="320"/>
      <c r="CD31" s="53"/>
      <c r="CE31" s="64" t="str" cm="1">
        <f t="array" aca="1" ref="CE31" ca="1">IF(B31="","",INDIRECT(ADDRESS($CF31,CE$542,1,1,"【入力フォーム】調査世帯一覧")))</f>
        <v/>
      </c>
      <c r="CF31" s="120">
        <f t="shared" si="1"/>
        <v>26</v>
      </c>
    </row>
    <row r="32" spans="1:84" s="16" customFormat="1" ht="24" customHeight="1" x14ac:dyDescent="0.15">
      <c r="A32" s="70" t="s">
        <v>13</v>
      </c>
      <c r="B32" s="373" t="str" cm="1">
        <f t="array" aca="1" ref="B32" ca="1">INDIRECT(ADDRESS($CF32,B$542,1,1,"【入力フォーム】調査世帯一覧"))&amp;""</f>
        <v/>
      </c>
      <c r="C32" s="374"/>
      <c r="D32" s="375"/>
      <c r="E32" s="376" t="str" cm="1">
        <f t="array" aca="1" ref="E32" ca="1">INDIRECT(ADDRESS($CF32,E$542,1,1,"【入力フォーム】調査世帯一覧"))&amp;""</f>
        <v/>
      </c>
      <c r="F32" s="374"/>
      <c r="G32" s="374"/>
      <c r="H32" s="374"/>
      <c r="I32" s="374"/>
      <c r="J32" s="374"/>
      <c r="K32" s="374"/>
      <c r="L32" s="374"/>
      <c r="M32" s="374"/>
      <c r="N32" s="375"/>
      <c r="O32" s="376" t="str" cm="1">
        <f t="array" aca="1" ref="O32" ca="1">INDIRECT(ADDRESS($CF32,O$542,1,1,"【入力フォーム】調査世帯一覧"))&amp;""</f>
        <v/>
      </c>
      <c r="P32" s="374"/>
      <c r="Q32" s="374"/>
      <c r="R32" s="374"/>
      <c r="S32" s="374"/>
      <c r="T32" s="374"/>
      <c r="U32" s="374"/>
      <c r="V32" s="377"/>
      <c r="W32" s="378" t="str" cm="1">
        <f t="array" aca="1" ref="W32" ca="1">INDIRECT(ADDRESS($CF32,W$542,1,1,"【入力フォーム】調査世帯一覧"))&amp;""</f>
        <v/>
      </c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80"/>
      <c r="AK32" s="381" t="str" cm="1">
        <f t="array" aca="1" ref="AK32" ca="1">IF(OR(B32="",INDIRECT(ADDRESS($CF32,AK$542,1,1,"【入力フォーム】調査世帯一覧"))=""),"",INDIRECT(ADDRESS($CF32,AK$542,1,1,"【入力フォーム】調査世帯一覧")))</f>
        <v/>
      </c>
      <c r="AL32" s="382"/>
      <c r="AM32" s="383"/>
      <c r="AN32" s="384" t="str" cm="1">
        <f t="array" aca="1" ref="AN32" ca="1">IF(INDIRECT(ADDRESS($CF32,AN$542,1,1,"【入力フォーム】調査世帯一覧"))=1,"ネ","")</f>
        <v/>
      </c>
      <c r="AO32" s="385"/>
      <c r="AP32" s="382" t="str" cm="1">
        <f t="array" aca="1" ref="AP32" ca="1">IF(INDIRECT(ADDRESS($CF32,AP$542,1,1,"【入力フォーム】調査世帯一覧"))=1,"〒","")</f>
        <v/>
      </c>
      <c r="AQ32" s="385"/>
      <c r="AR32" s="382" t="str" cm="1">
        <f t="array" aca="1" ref="AR32" ca="1">IF(INDIRECT(ADDRESS($CF32,AR$542,1,1,"【入力フォーム】調査世帯一覧"))=1,"調","")</f>
        <v/>
      </c>
      <c r="AS32" s="386"/>
      <c r="AT32" s="396" t="str" cm="1">
        <f t="array" aca="1" ref="AT32" ca="1">IF(INDIRECT(ADDRESS($CF32,AT$542,1,1,"【入力フォーム】調査世帯一覧"))=1,"有","")</f>
        <v/>
      </c>
      <c r="AU32" s="382"/>
      <c r="AV32" s="382"/>
      <c r="AW32" s="382"/>
      <c r="AX32" s="382"/>
      <c r="AY32" s="373" t="str" cm="1">
        <f t="array" aca="1" ref="AY32" ca="1">INDIRECT(ADDRESS($CF32,AY$542,1,1,"【入力フォーム】調査世帯一覧"))&amp;""</f>
        <v/>
      </c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97"/>
      <c r="BT32" s="96"/>
      <c r="BU32" s="315" t="str">
        <f t="shared" ca="1" si="0"/>
        <v/>
      </c>
      <c r="BV32" s="316"/>
      <c r="BW32" s="317"/>
      <c r="BX32" s="318" t="str" cm="1">
        <f t="array" aca="1" ref="BX32" ca="1">IF(B32="","",INDIRECT(ADDRESS($CF32,BX$542,1,1,"【入力フォーム】調査世帯一覧")))</f>
        <v/>
      </c>
      <c r="BY32" s="283"/>
      <c r="BZ32" s="319"/>
      <c r="CA32" s="318" t="str" cm="1">
        <f t="array" aca="1" ref="CA32" ca="1">IF(B32="","",INDIRECT(ADDRESS($CF32,CA$542,1,1,"【入力フォーム】調査世帯一覧")))</f>
        <v/>
      </c>
      <c r="CB32" s="283"/>
      <c r="CC32" s="320"/>
      <c r="CD32" s="53"/>
      <c r="CE32" s="64" t="str" cm="1">
        <f t="array" aca="1" ref="CE32" ca="1">IF(B32="","",INDIRECT(ADDRESS($CF32,CE$542,1,1,"【入力フォーム】調査世帯一覧")))</f>
        <v/>
      </c>
      <c r="CF32" s="120">
        <f t="shared" si="1"/>
        <v>27</v>
      </c>
    </row>
    <row r="33" spans="1:88" s="16" customFormat="1" ht="24" customHeight="1" x14ac:dyDescent="0.15">
      <c r="A33" s="69"/>
      <c r="B33" s="421" t="str" cm="1">
        <f t="array" aca="1" ref="B33" ca="1">INDIRECT(ADDRESS($CF33,B$542,1,1,"【入力フォーム】調査世帯一覧"))&amp;""</f>
        <v/>
      </c>
      <c r="C33" s="422"/>
      <c r="D33" s="423"/>
      <c r="E33" s="424" t="str" cm="1">
        <f t="array" aca="1" ref="E33" ca="1">INDIRECT(ADDRESS($CF33,E$542,1,1,"【入力フォーム】調査世帯一覧"))&amp;""</f>
        <v/>
      </c>
      <c r="F33" s="425"/>
      <c r="G33" s="425"/>
      <c r="H33" s="425"/>
      <c r="I33" s="425"/>
      <c r="J33" s="425"/>
      <c r="K33" s="425"/>
      <c r="L33" s="425"/>
      <c r="M33" s="425"/>
      <c r="N33" s="426"/>
      <c r="O33" s="424" t="str" cm="1">
        <f t="array" aca="1" ref="O33" ca="1">INDIRECT(ADDRESS($CF33,O$542,1,1,"【入力フォーム】調査世帯一覧"))&amp;""</f>
        <v/>
      </c>
      <c r="P33" s="425"/>
      <c r="Q33" s="425"/>
      <c r="R33" s="425"/>
      <c r="S33" s="425"/>
      <c r="T33" s="425"/>
      <c r="U33" s="425"/>
      <c r="V33" s="427"/>
      <c r="W33" s="428" t="str" cm="1">
        <f t="array" aca="1" ref="W33" ca="1">INDIRECT(ADDRESS($CF33,W$542,1,1,"【入力フォーム】調査世帯一覧"))&amp;""</f>
        <v/>
      </c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30"/>
      <c r="AK33" s="431" t="str" cm="1">
        <f t="array" aca="1" ref="AK33" ca="1">IF(OR(B33="",INDIRECT(ADDRESS($CF33,AK$542,1,1,"【入力フォーム】調査世帯一覧"))=""),"",INDIRECT(ADDRESS($CF33,AK$542,1,1,"【入力フォーム】調査世帯一覧")))</f>
        <v/>
      </c>
      <c r="AL33" s="432"/>
      <c r="AM33" s="433"/>
      <c r="AN33" s="418" t="str" cm="1">
        <f t="array" aca="1" ref="AN33" ca="1">IF(INDIRECT(ADDRESS($CF33,AN$542,1,1,"【入力フォーム】調査世帯一覧"))=1,"ネ","")</f>
        <v/>
      </c>
      <c r="AO33" s="419"/>
      <c r="AP33" s="420" t="str" cm="1">
        <f t="array" aca="1" ref="AP33" ca="1">IF(INDIRECT(ADDRESS($CF33,AP$542,1,1,"【入力フォーム】調査世帯一覧"))=1,"〒","")</f>
        <v/>
      </c>
      <c r="AQ33" s="419"/>
      <c r="AR33" s="420" t="str" cm="1">
        <f t="array" aca="1" ref="AR33" ca="1">IF(INDIRECT(ADDRESS($CF33,AR$542,1,1,"【入力フォーム】調査世帯一覧"))=1,"調","")</f>
        <v/>
      </c>
      <c r="AS33" s="435"/>
      <c r="AT33" s="436" t="str" cm="1">
        <f t="array" aca="1" ref="AT33" ca="1">IF(INDIRECT(ADDRESS($CF33,AT$542,1,1,"【入力フォーム】調査世帯一覧"))=1,"有","")</f>
        <v/>
      </c>
      <c r="AU33" s="420"/>
      <c r="AV33" s="420"/>
      <c r="AW33" s="420"/>
      <c r="AX33" s="420"/>
      <c r="AY33" s="421" t="str" cm="1">
        <f t="array" aca="1" ref="AY33" ca="1">INDIRECT(ADDRESS($CF33,AY$542,1,1,"【入力フォーム】調査世帯一覧"))&amp;""</f>
        <v/>
      </c>
      <c r="AZ33" s="422"/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2"/>
      <c r="BL33" s="422"/>
      <c r="BM33" s="422"/>
      <c r="BN33" s="422"/>
      <c r="BO33" s="422"/>
      <c r="BP33" s="422"/>
      <c r="BQ33" s="422"/>
      <c r="BR33" s="422"/>
      <c r="BS33" s="437"/>
      <c r="BT33" s="96"/>
      <c r="BU33" s="448" t="str">
        <f t="shared" ca="1" si="0"/>
        <v/>
      </c>
      <c r="BV33" s="449"/>
      <c r="BW33" s="450"/>
      <c r="BX33" s="451" t="str" cm="1">
        <f t="array" aca="1" ref="BX33" ca="1">IF(B33="","",INDIRECT(ADDRESS($CF33,BX$542,1,1,"【入力フォーム】調査世帯一覧")))</f>
        <v/>
      </c>
      <c r="BY33" s="452"/>
      <c r="BZ33" s="453"/>
      <c r="CA33" s="451" t="str" cm="1">
        <f t="array" aca="1" ref="CA33" ca="1">IF(B33="","",INDIRECT(ADDRESS($CF33,CA$542,1,1,"【入力フォーム】調査世帯一覧")))</f>
        <v/>
      </c>
      <c r="CB33" s="452"/>
      <c r="CC33" s="454"/>
      <c r="CD33" s="53"/>
      <c r="CE33" s="66" t="str" cm="1">
        <f t="array" aca="1" ref="CE33" ca="1">IF(B33="","",INDIRECT(ADDRESS($CF33,CE$542,1,1,"【入力フォーム】調査世帯一覧")))</f>
        <v/>
      </c>
      <c r="CF33" s="120">
        <f t="shared" si="1"/>
        <v>28</v>
      </c>
    </row>
    <row r="34" spans="1:88" s="16" customFormat="1" ht="24" customHeight="1" x14ac:dyDescent="0.15">
      <c r="A34" s="26"/>
      <c r="B34" s="344" t="str" cm="1">
        <f t="array" aca="1" ref="B34" ca="1">INDIRECT(ADDRESS($CF34,B$542,1,1,"【入力フォーム】調査世帯一覧"))&amp;""</f>
        <v/>
      </c>
      <c r="C34" s="345"/>
      <c r="D34" s="391"/>
      <c r="E34" s="392" t="str" cm="1">
        <f t="array" aca="1" ref="E34" ca="1">INDIRECT(ADDRESS($CF34,E$542,1,1,"【入力フォーム】調査世帯一覧"))&amp;""</f>
        <v/>
      </c>
      <c r="F34" s="393"/>
      <c r="G34" s="393"/>
      <c r="H34" s="393"/>
      <c r="I34" s="393"/>
      <c r="J34" s="393"/>
      <c r="K34" s="393"/>
      <c r="L34" s="393"/>
      <c r="M34" s="393"/>
      <c r="N34" s="394"/>
      <c r="O34" s="392" t="str" cm="1">
        <f t="array" aca="1" ref="O34" ca="1">INDIRECT(ADDRESS($CF34,O$542,1,1,"【入力フォーム】調査世帯一覧"))&amp;""</f>
        <v/>
      </c>
      <c r="P34" s="393"/>
      <c r="Q34" s="393"/>
      <c r="R34" s="393"/>
      <c r="S34" s="393"/>
      <c r="T34" s="393"/>
      <c r="U34" s="393"/>
      <c r="V34" s="395"/>
      <c r="W34" s="338" t="str" cm="1">
        <f t="array" aca="1" ref="W34" ca="1">INDIRECT(ADDRESS($CF34,W$542,1,1,"【入力フォーム】調査世帯一覧"))&amp;""</f>
        <v/>
      </c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40"/>
      <c r="AK34" s="341" t="str" cm="1">
        <f t="array" aca="1" ref="AK34" ca="1">IF(OR(B34="",INDIRECT(ADDRESS($CF34,AK$542,1,1,"【入力フォーム】調査世帯一覧"))=""),"",INDIRECT(ADDRESS($CF34,AK$542,1,1,"【入力フォーム】調査世帯一覧")))</f>
        <v/>
      </c>
      <c r="AL34" s="342"/>
      <c r="AM34" s="343"/>
      <c r="AN34" s="288" t="str" cm="1">
        <f t="array" aca="1" ref="AN34" ca="1">IF(INDIRECT(ADDRESS($CF34,AN$542,1,1,"【入力フォーム】調査世帯一覧"))=1,"ネ","")</f>
        <v/>
      </c>
      <c r="AO34" s="289"/>
      <c r="AP34" s="286" t="str" cm="1">
        <f t="array" aca="1" ref="AP34" ca="1">IF(INDIRECT(ADDRESS($CF34,AP$542,1,1,"【入力フォーム】調査世帯一覧"))=1,"〒","")</f>
        <v/>
      </c>
      <c r="AQ34" s="289"/>
      <c r="AR34" s="286" t="str" cm="1">
        <f t="array" aca="1" ref="AR34" ca="1">IF(INDIRECT(ADDRESS($CF34,AR$542,1,1,"【入力フォーム】調査世帯一覧"))=1,"調","")</f>
        <v/>
      </c>
      <c r="AS34" s="291"/>
      <c r="AT34" s="292" t="str" cm="1">
        <f t="array" aca="1" ref="AT34" ca="1">IF(INDIRECT(ADDRESS($CF34,AT$542,1,1,"【入力フォーム】調査世帯一覧"))=1,"有","")</f>
        <v/>
      </c>
      <c r="AU34" s="286"/>
      <c r="AV34" s="286"/>
      <c r="AW34" s="286"/>
      <c r="AX34" s="286"/>
      <c r="AY34" s="344" t="str" cm="1">
        <f t="array" aca="1" ref="AY34" ca="1">INDIRECT(ADDRESS($CF34,AY$542,1,1,"【入力フォーム】調査世帯一覧"))&amp;""</f>
        <v/>
      </c>
      <c r="AZ34" s="345"/>
      <c r="BA34" s="345"/>
      <c r="BB34" s="345"/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6"/>
      <c r="BT34" s="96"/>
      <c r="BU34" s="315" t="str">
        <f t="shared" ca="1" si="0"/>
        <v/>
      </c>
      <c r="BV34" s="316"/>
      <c r="BW34" s="317"/>
      <c r="BX34" s="318" t="str" cm="1">
        <f t="array" aca="1" ref="BX34" ca="1">IF(B34="","",INDIRECT(ADDRESS($CF34,BX$542,1,1,"【入力フォーム】調査世帯一覧")))</f>
        <v/>
      </c>
      <c r="BY34" s="283"/>
      <c r="BZ34" s="319"/>
      <c r="CA34" s="318" t="str" cm="1">
        <f t="array" aca="1" ref="CA34" ca="1">IF(B34="","",INDIRECT(ADDRESS($CF34,CA$542,1,1,"【入力フォーム】調査世帯一覧")))</f>
        <v/>
      </c>
      <c r="CB34" s="283"/>
      <c r="CC34" s="320"/>
      <c r="CD34" s="53"/>
      <c r="CE34" s="64" t="str" cm="1">
        <f t="array" aca="1" ref="CE34" ca="1">IF(B34="","",INDIRECT(ADDRESS($CF34,CE$542,1,1,"【入力フォーム】調査世帯一覧")))</f>
        <v/>
      </c>
      <c r="CF34" s="120">
        <f t="shared" si="1"/>
        <v>29</v>
      </c>
    </row>
    <row r="35" spans="1:88" s="16" customFormat="1" ht="24" customHeight="1" x14ac:dyDescent="0.15">
      <c r="A35" s="26"/>
      <c r="B35" s="344" t="str" cm="1">
        <f t="array" aca="1" ref="B35" ca="1">INDIRECT(ADDRESS($CF35,B$542,1,1,"【入力フォーム】調査世帯一覧"))&amp;""</f>
        <v/>
      </c>
      <c r="C35" s="345"/>
      <c r="D35" s="391"/>
      <c r="E35" s="392" t="str" cm="1">
        <f t="array" aca="1" ref="E35" ca="1">INDIRECT(ADDRESS($CF35,E$542,1,1,"【入力フォーム】調査世帯一覧"))&amp;""</f>
        <v/>
      </c>
      <c r="F35" s="393"/>
      <c r="G35" s="393"/>
      <c r="H35" s="393"/>
      <c r="I35" s="393"/>
      <c r="J35" s="393"/>
      <c r="K35" s="393"/>
      <c r="L35" s="393"/>
      <c r="M35" s="393"/>
      <c r="N35" s="394"/>
      <c r="O35" s="392" t="str" cm="1">
        <f t="array" aca="1" ref="O35" ca="1">INDIRECT(ADDRESS($CF35,O$542,1,1,"【入力フォーム】調査世帯一覧"))&amp;""</f>
        <v/>
      </c>
      <c r="P35" s="393"/>
      <c r="Q35" s="393"/>
      <c r="R35" s="393"/>
      <c r="S35" s="393"/>
      <c r="T35" s="393"/>
      <c r="U35" s="393"/>
      <c r="V35" s="395"/>
      <c r="W35" s="338" t="str" cm="1">
        <f t="array" aca="1" ref="W35" ca="1">INDIRECT(ADDRESS($CF35,W$542,1,1,"【入力フォーム】調査世帯一覧"))&amp;""</f>
        <v/>
      </c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40"/>
      <c r="AK35" s="341" t="str" cm="1">
        <f t="array" aca="1" ref="AK35" ca="1">IF(OR(B35="",INDIRECT(ADDRESS($CF35,AK$542,1,1,"【入力フォーム】調査世帯一覧"))=""),"",INDIRECT(ADDRESS($CF35,AK$542,1,1,"【入力フォーム】調査世帯一覧")))</f>
        <v/>
      </c>
      <c r="AL35" s="342"/>
      <c r="AM35" s="343"/>
      <c r="AN35" s="288" t="str" cm="1">
        <f t="array" aca="1" ref="AN35" ca="1">IF(INDIRECT(ADDRESS($CF35,AN$542,1,1,"【入力フォーム】調査世帯一覧"))=1,"ネ","")</f>
        <v/>
      </c>
      <c r="AO35" s="289"/>
      <c r="AP35" s="286" t="str" cm="1">
        <f t="array" aca="1" ref="AP35" ca="1">IF(INDIRECT(ADDRESS($CF35,AP$542,1,1,"【入力フォーム】調査世帯一覧"))=1,"〒","")</f>
        <v/>
      </c>
      <c r="AQ35" s="289"/>
      <c r="AR35" s="286" t="str" cm="1">
        <f t="array" aca="1" ref="AR35" ca="1">IF(INDIRECT(ADDRESS($CF35,AR$542,1,1,"【入力フォーム】調査世帯一覧"))=1,"調","")</f>
        <v/>
      </c>
      <c r="AS35" s="291"/>
      <c r="AT35" s="292" t="str" cm="1">
        <f t="array" aca="1" ref="AT35" ca="1">IF(INDIRECT(ADDRESS($CF35,AT$542,1,1,"【入力フォーム】調査世帯一覧"))=1,"有","")</f>
        <v/>
      </c>
      <c r="AU35" s="286"/>
      <c r="AV35" s="286"/>
      <c r="AW35" s="286"/>
      <c r="AX35" s="286"/>
      <c r="AY35" s="344" t="str" cm="1">
        <f t="array" aca="1" ref="AY35" ca="1">INDIRECT(ADDRESS($CF35,AY$542,1,1,"【入力フォーム】調査世帯一覧"))&amp;""</f>
        <v/>
      </c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6"/>
      <c r="BT35" s="96"/>
      <c r="BU35" s="315" t="str">
        <f t="shared" ca="1" si="0"/>
        <v/>
      </c>
      <c r="BV35" s="316"/>
      <c r="BW35" s="317"/>
      <c r="BX35" s="318" t="str" cm="1">
        <f t="array" aca="1" ref="BX35" ca="1">IF(B35="","",INDIRECT(ADDRESS($CF35,BX$542,1,1,"【入力フォーム】調査世帯一覧")))</f>
        <v/>
      </c>
      <c r="BY35" s="283"/>
      <c r="BZ35" s="319"/>
      <c r="CA35" s="318" t="str" cm="1">
        <f t="array" aca="1" ref="CA35" ca="1">IF(B35="","",INDIRECT(ADDRESS($CF35,CA$542,1,1,"【入力フォーム】調査世帯一覧")))</f>
        <v/>
      </c>
      <c r="CB35" s="283"/>
      <c r="CC35" s="320"/>
      <c r="CD35" s="53"/>
      <c r="CE35" s="64" t="str" cm="1">
        <f t="array" aca="1" ref="CE35" ca="1">IF(B35="","",INDIRECT(ADDRESS($CF35,CE$542,1,1,"【入力フォーム】調査世帯一覧")))</f>
        <v/>
      </c>
      <c r="CF35" s="120">
        <f t="shared" si="1"/>
        <v>30</v>
      </c>
    </row>
    <row r="36" spans="1:88" s="16" customFormat="1" ht="24" customHeight="1" x14ac:dyDescent="0.15">
      <c r="A36" s="26"/>
      <c r="B36" s="344" t="str" cm="1">
        <f t="array" aca="1" ref="B36" ca="1">INDIRECT(ADDRESS($CF36,B$542,1,1,"【入力フォーム】調査世帯一覧"))&amp;""</f>
        <v/>
      </c>
      <c r="C36" s="345"/>
      <c r="D36" s="391"/>
      <c r="E36" s="392" t="str" cm="1">
        <f t="array" aca="1" ref="E36" ca="1">INDIRECT(ADDRESS($CF36,E$542,1,1,"【入力フォーム】調査世帯一覧"))&amp;""</f>
        <v/>
      </c>
      <c r="F36" s="393"/>
      <c r="G36" s="393"/>
      <c r="H36" s="393"/>
      <c r="I36" s="393"/>
      <c r="J36" s="393"/>
      <c r="K36" s="393"/>
      <c r="L36" s="393"/>
      <c r="M36" s="393"/>
      <c r="N36" s="394"/>
      <c r="O36" s="392" t="str" cm="1">
        <f t="array" aca="1" ref="O36" ca="1">INDIRECT(ADDRESS($CF36,O$542,1,1,"【入力フォーム】調査世帯一覧"))&amp;""</f>
        <v/>
      </c>
      <c r="P36" s="393"/>
      <c r="Q36" s="393"/>
      <c r="R36" s="393"/>
      <c r="S36" s="393"/>
      <c r="T36" s="393"/>
      <c r="U36" s="393"/>
      <c r="V36" s="395"/>
      <c r="W36" s="338" t="str" cm="1">
        <f t="array" aca="1" ref="W36" ca="1">INDIRECT(ADDRESS($CF36,W$542,1,1,"【入力フォーム】調査世帯一覧"))&amp;""</f>
        <v/>
      </c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40"/>
      <c r="AK36" s="341" t="str" cm="1">
        <f t="array" aca="1" ref="AK36" ca="1">IF(OR(B36="",INDIRECT(ADDRESS($CF36,AK$542,1,1,"【入力フォーム】調査世帯一覧"))=""),"",INDIRECT(ADDRESS($CF36,AK$542,1,1,"【入力フォーム】調査世帯一覧")))</f>
        <v/>
      </c>
      <c r="AL36" s="342"/>
      <c r="AM36" s="343"/>
      <c r="AN36" s="288" t="str" cm="1">
        <f t="array" aca="1" ref="AN36" ca="1">IF(INDIRECT(ADDRESS($CF36,AN$542,1,1,"【入力フォーム】調査世帯一覧"))=1,"ネ","")</f>
        <v/>
      </c>
      <c r="AO36" s="289"/>
      <c r="AP36" s="286" t="str" cm="1">
        <f t="array" aca="1" ref="AP36" ca="1">IF(INDIRECT(ADDRESS($CF36,AP$542,1,1,"【入力フォーム】調査世帯一覧"))=1,"〒","")</f>
        <v/>
      </c>
      <c r="AQ36" s="289"/>
      <c r="AR36" s="286" t="str" cm="1">
        <f t="array" aca="1" ref="AR36" ca="1">IF(INDIRECT(ADDRESS($CF36,AR$542,1,1,"【入力フォーム】調査世帯一覧"))=1,"調","")</f>
        <v/>
      </c>
      <c r="AS36" s="291"/>
      <c r="AT36" s="292" t="str" cm="1">
        <f t="array" aca="1" ref="AT36" ca="1">IF(INDIRECT(ADDRESS($CF36,AT$542,1,1,"【入力フォーム】調査世帯一覧"))=1,"有","")</f>
        <v/>
      </c>
      <c r="AU36" s="286"/>
      <c r="AV36" s="286"/>
      <c r="AW36" s="286"/>
      <c r="AX36" s="286"/>
      <c r="AY36" s="344" t="str" cm="1">
        <f t="array" aca="1" ref="AY36" ca="1">INDIRECT(ADDRESS($CF36,AY$542,1,1,"【入力フォーム】調査世帯一覧"))&amp;""</f>
        <v/>
      </c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6"/>
      <c r="BT36" s="96"/>
      <c r="BU36" s="315" t="str">
        <f t="shared" ca="1" si="0"/>
        <v/>
      </c>
      <c r="BV36" s="316"/>
      <c r="BW36" s="317"/>
      <c r="BX36" s="318" t="str" cm="1">
        <f t="array" aca="1" ref="BX36" ca="1">IF(B36="","",INDIRECT(ADDRESS($CF36,BX$542,1,1,"【入力フォーム】調査世帯一覧")))</f>
        <v/>
      </c>
      <c r="BY36" s="283"/>
      <c r="BZ36" s="319"/>
      <c r="CA36" s="318" t="str" cm="1">
        <f t="array" aca="1" ref="CA36" ca="1">IF(B36="","",INDIRECT(ADDRESS($CF36,CA$542,1,1,"【入力フォーム】調査世帯一覧")))</f>
        <v/>
      </c>
      <c r="CB36" s="283"/>
      <c r="CC36" s="320"/>
      <c r="CD36" s="53"/>
      <c r="CE36" s="64" t="str" cm="1">
        <f t="array" aca="1" ref="CE36" ca="1">IF(B36="","",INDIRECT(ADDRESS($CF36,CE$542,1,1,"【入力フォーム】調査世帯一覧")))</f>
        <v/>
      </c>
      <c r="CF36" s="120">
        <f t="shared" si="1"/>
        <v>31</v>
      </c>
    </row>
    <row r="37" spans="1:88" s="16" customFormat="1" ht="24" customHeight="1" x14ac:dyDescent="0.15">
      <c r="A37" s="70" t="s">
        <v>14</v>
      </c>
      <c r="B37" s="373" t="str" cm="1">
        <f t="array" aca="1" ref="B37" ca="1">INDIRECT(ADDRESS($CF37,B$542,1,1,"【入力フォーム】調査世帯一覧"))&amp;""</f>
        <v/>
      </c>
      <c r="C37" s="374"/>
      <c r="D37" s="375"/>
      <c r="E37" s="376" t="str" cm="1">
        <f t="array" aca="1" ref="E37" ca="1">INDIRECT(ADDRESS($CF37,E$542,1,1,"【入力フォーム】調査世帯一覧"))&amp;""</f>
        <v/>
      </c>
      <c r="F37" s="374"/>
      <c r="G37" s="374"/>
      <c r="H37" s="374"/>
      <c r="I37" s="374"/>
      <c r="J37" s="374"/>
      <c r="K37" s="374"/>
      <c r="L37" s="374"/>
      <c r="M37" s="374"/>
      <c r="N37" s="375"/>
      <c r="O37" s="376" t="str" cm="1">
        <f t="array" aca="1" ref="O37" ca="1">INDIRECT(ADDRESS($CF37,O$542,1,1,"【入力フォーム】調査世帯一覧"))&amp;""</f>
        <v/>
      </c>
      <c r="P37" s="374"/>
      <c r="Q37" s="374"/>
      <c r="R37" s="374"/>
      <c r="S37" s="374"/>
      <c r="T37" s="374"/>
      <c r="U37" s="374"/>
      <c r="V37" s="377"/>
      <c r="W37" s="378" t="str" cm="1">
        <f t="array" aca="1" ref="W37" ca="1">INDIRECT(ADDRESS($CF37,W$542,1,1,"【入力フォーム】調査世帯一覧"))&amp;""</f>
        <v/>
      </c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80"/>
      <c r="AK37" s="381" t="str" cm="1">
        <f t="array" aca="1" ref="AK37" ca="1">IF(OR(B37="",INDIRECT(ADDRESS($CF37,AK$542,1,1,"【入力フォーム】調査世帯一覧"))=""),"",INDIRECT(ADDRESS($CF37,AK$542,1,1,"【入力フォーム】調査世帯一覧")))</f>
        <v/>
      </c>
      <c r="AL37" s="382"/>
      <c r="AM37" s="383"/>
      <c r="AN37" s="384" t="str" cm="1">
        <f t="array" aca="1" ref="AN37" ca="1">IF(INDIRECT(ADDRESS($CF37,AN$542,1,1,"【入力フォーム】調査世帯一覧"))=1,"ネ","")</f>
        <v/>
      </c>
      <c r="AO37" s="385"/>
      <c r="AP37" s="382" t="str" cm="1">
        <f t="array" aca="1" ref="AP37" ca="1">IF(INDIRECT(ADDRESS($CF37,AP$542,1,1,"【入力フォーム】調査世帯一覧"))=1,"〒","")</f>
        <v/>
      </c>
      <c r="AQ37" s="385"/>
      <c r="AR37" s="382" t="str" cm="1">
        <f t="array" aca="1" ref="AR37" ca="1">IF(INDIRECT(ADDRESS($CF37,AR$542,1,1,"【入力フォーム】調査世帯一覧"))=1,"調","")</f>
        <v/>
      </c>
      <c r="AS37" s="386"/>
      <c r="AT37" s="396" t="str" cm="1">
        <f t="array" aca="1" ref="AT37" ca="1">IF(INDIRECT(ADDRESS($CF37,AT$542,1,1,"【入力フォーム】調査世帯一覧"))=1,"有","")</f>
        <v/>
      </c>
      <c r="AU37" s="382"/>
      <c r="AV37" s="382"/>
      <c r="AW37" s="382"/>
      <c r="AX37" s="382"/>
      <c r="AY37" s="373" t="str" cm="1">
        <f t="array" aca="1" ref="AY37" ca="1">INDIRECT(ADDRESS($CF37,AY$542,1,1,"【入力フォーム】調査世帯一覧"))&amp;""</f>
        <v/>
      </c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  <c r="BQ37" s="374"/>
      <c r="BR37" s="374"/>
      <c r="BS37" s="397"/>
      <c r="BT37" s="96"/>
      <c r="BU37" s="445" t="str">
        <f t="shared" ca="1" si="0"/>
        <v/>
      </c>
      <c r="BV37" s="446"/>
      <c r="BW37" s="447"/>
      <c r="BX37" s="293" t="str" cm="1">
        <f t="array" aca="1" ref="BX37" ca="1">IF(B37="","",INDIRECT(ADDRESS($CF37,BX$542,1,1,"【入力フォーム】調査世帯一覧")))</f>
        <v/>
      </c>
      <c r="BY37" s="294"/>
      <c r="BZ37" s="295"/>
      <c r="CA37" s="293" t="str" cm="1">
        <f t="array" aca="1" ref="CA37" ca="1">IF(B37="","",INDIRECT(ADDRESS($CF37,CA$542,1,1,"【入力フォーム】調査世帯一覧")))</f>
        <v/>
      </c>
      <c r="CB37" s="294"/>
      <c r="CC37" s="434"/>
      <c r="CD37" s="53"/>
      <c r="CE37" s="64" t="str" cm="1">
        <f t="array" aca="1" ref="CE37" ca="1">IF(B37="","",INDIRECT(ADDRESS($CF37,CE$542,1,1,"【入力フォーム】調査世帯一覧")))</f>
        <v/>
      </c>
      <c r="CF37" s="120">
        <f t="shared" si="1"/>
        <v>32</v>
      </c>
    </row>
    <row r="38" spans="1:88" s="16" customFormat="1" ht="24" customHeight="1" x14ac:dyDescent="0.15">
      <c r="A38" s="69"/>
      <c r="B38" s="421" t="str" cm="1">
        <f t="array" aca="1" ref="B38" ca="1">INDIRECT(ADDRESS($CF38,B$542,1,1,"【入力フォーム】調査世帯一覧"))&amp;""</f>
        <v/>
      </c>
      <c r="C38" s="422"/>
      <c r="D38" s="423"/>
      <c r="E38" s="424" t="str" cm="1">
        <f t="array" aca="1" ref="E38" ca="1">INDIRECT(ADDRESS($CF38,E$542,1,1,"【入力フォーム】調査世帯一覧"))&amp;""</f>
        <v/>
      </c>
      <c r="F38" s="425"/>
      <c r="G38" s="425"/>
      <c r="H38" s="425"/>
      <c r="I38" s="425"/>
      <c r="J38" s="425"/>
      <c r="K38" s="425"/>
      <c r="L38" s="425"/>
      <c r="M38" s="425"/>
      <c r="N38" s="426"/>
      <c r="O38" s="424" t="str" cm="1">
        <f t="array" aca="1" ref="O38" ca="1">INDIRECT(ADDRESS($CF38,O$542,1,1,"【入力フォーム】調査世帯一覧"))&amp;""</f>
        <v/>
      </c>
      <c r="P38" s="425"/>
      <c r="Q38" s="425"/>
      <c r="R38" s="425"/>
      <c r="S38" s="425"/>
      <c r="T38" s="425"/>
      <c r="U38" s="425"/>
      <c r="V38" s="427"/>
      <c r="W38" s="428" t="str" cm="1">
        <f t="array" aca="1" ref="W38" ca="1">INDIRECT(ADDRESS($CF38,W$542,1,1,"【入力フォーム】調査世帯一覧"))&amp;""</f>
        <v/>
      </c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30"/>
      <c r="AK38" s="431" t="str" cm="1">
        <f t="array" aca="1" ref="AK38" ca="1">IF(OR(B38="",INDIRECT(ADDRESS($CF38,AK$542,1,1,"【入力フォーム】調査世帯一覧"))=""),"",INDIRECT(ADDRESS($CF38,AK$542,1,1,"【入力フォーム】調査世帯一覧")))</f>
        <v/>
      </c>
      <c r="AL38" s="432"/>
      <c r="AM38" s="433"/>
      <c r="AN38" s="418" t="str" cm="1">
        <f t="array" aca="1" ref="AN38" ca="1">IF(INDIRECT(ADDRESS($CF38,AN$542,1,1,"【入力フォーム】調査世帯一覧"))=1,"ネ","")</f>
        <v/>
      </c>
      <c r="AO38" s="419"/>
      <c r="AP38" s="420" t="str" cm="1">
        <f t="array" aca="1" ref="AP38" ca="1">IF(INDIRECT(ADDRESS($CF38,AP$542,1,1,"【入力フォーム】調査世帯一覧"))=1,"〒","")</f>
        <v/>
      </c>
      <c r="AQ38" s="419"/>
      <c r="AR38" s="420" t="str" cm="1">
        <f t="array" aca="1" ref="AR38" ca="1">IF(INDIRECT(ADDRESS($CF38,AR$542,1,1,"【入力フォーム】調査世帯一覧"))=1,"調","")</f>
        <v/>
      </c>
      <c r="AS38" s="435"/>
      <c r="AT38" s="436" t="str" cm="1">
        <f t="array" aca="1" ref="AT38" ca="1">IF(INDIRECT(ADDRESS($CF38,AT$542,1,1,"【入力フォーム】調査世帯一覧"))=1,"有","")</f>
        <v/>
      </c>
      <c r="AU38" s="420"/>
      <c r="AV38" s="420"/>
      <c r="AW38" s="420"/>
      <c r="AX38" s="420"/>
      <c r="AY38" s="421" t="str" cm="1">
        <f t="array" aca="1" ref="AY38" ca="1">INDIRECT(ADDRESS($CF38,AY$542,1,1,"【入力フォーム】調査世帯一覧"))&amp;""</f>
        <v/>
      </c>
      <c r="AZ38" s="422"/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2"/>
      <c r="BP38" s="422"/>
      <c r="BQ38" s="422"/>
      <c r="BR38" s="422"/>
      <c r="BS38" s="437"/>
      <c r="BT38" s="96"/>
      <c r="BU38" s="438" t="str">
        <f t="shared" ca="1" si="0"/>
        <v/>
      </c>
      <c r="BV38" s="439"/>
      <c r="BW38" s="440"/>
      <c r="BX38" s="441" t="str" cm="1">
        <f t="array" aca="1" ref="BX38" ca="1">IF(B38="","",INDIRECT(ADDRESS($CF38,BX$542,1,1,"【入力フォーム】調査世帯一覧")))</f>
        <v/>
      </c>
      <c r="BY38" s="442"/>
      <c r="BZ38" s="443"/>
      <c r="CA38" s="441" t="str" cm="1">
        <f t="array" aca="1" ref="CA38" ca="1">IF(B38="","",INDIRECT(ADDRESS($CF38,CA$542,1,1,"【入力フォーム】調査世帯一覧")))</f>
        <v/>
      </c>
      <c r="CB38" s="442"/>
      <c r="CC38" s="444"/>
      <c r="CD38" s="53"/>
      <c r="CE38" s="66" t="str" cm="1">
        <f t="array" aca="1" ref="CE38" ca="1">IF(B38="","",INDIRECT(ADDRESS($CF38,CE$542,1,1,"【入力フォーム】調査世帯一覧")))</f>
        <v/>
      </c>
      <c r="CF38" s="120">
        <f t="shared" si="1"/>
        <v>33</v>
      </c>
    </row>
    <row r="39" spans="1:88" s="16" customFormat="1" ht="24" customHeight="1" x14ac:dyDescent="0.15">
      <c r="A39" s="26"/>
      <c r="B39" s="344" t="str" cm="1">
        <f t="array" aca="1" ref="B39" ca="1">INDIRECT(ADDRESS($CF39,B$542,1,1,"【入力フォーム】調査世帯一覧"))&amp;""</f>
        <v/>
      </c>
      <c r="C39" s="345"/>
      <c r="D39" s="391"/>
      <c r="E39" s="392" t="str" cm="1">
        <f t="array" aca="1" ref="E39" ca="1">INDIRECT(ADDRESS($CF39,E$542,1,1,"【入力フォーム】調査世帯一覧"))&amp;""</f>
        <v/>
      </c>
      <c r="F39" s="393"/>
      <c r="G39" s="393"/>
      <c r="H39" s="393"/>
      <c r="I39" s="393"/>
      <c r="J39" s="393"/>
      <c r="K39" s="393"/>
      <c r="L39" s="393"/>
      <c r="M39" s="393"/>
      <c r="N39" s="394"/>
      <c r="O39" s="392" t="str" cm="1">
        <f t="array" aca="1" ref="O39" ca="1">INDIRECT(ADDRESS($CF39,O$542,1,1,"【入力フォーム】調査世帯一覧"))&amp;""</f>
        <v/>
      </c>
      <c r="P39" s="393"/>
      <c r="Q39" s="393"/>
      <c r="R39" s="393"/>
      <c r="S39" s="393"/>
      <c r="T39" s="393"/>
      <c r="U39" s="393"/>
      <c r="V39" s="395"/>
      <c r="W39" s="338" t="str" cm="1">
        <f t="array" aca="1" ref="W39" ca="1">INDIRECT(ADDRESS($CF39,W$542,1,1,"【入力フォーム】調査世帯一覧"))&amp;""</f>
        <v/>
      </c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40"/>
      <c r="AK39" s="341" t="str" cm="1">
        <f t="array" aca="1" ref="AK39" ca="1">IF(OR(B39="",INDIRECT(ADDRESS($CF39,AK$542,1,1,"【入力フォーム】調査世帯一覧"))=""),"",INDIRECT(ADDRESS($CF39,AK$542,1,1,"【入力フォーム】調査世帯一覧")))</f>
        <v/>
      </c>
      <c r="AL39" s="342"/>
      <c r="AM39" s="343"/>
      <c r="AN39" s="288" t="str" cm="1">
        <f t="array" aca="1" ref="AN39" ca="1">IF(INDIRECT(ADDRESS($CF39,AN$542,1,1,"【入力フォーム】調査世帯一覧"))=1,"ネ","")</f>
        <v/>
      </c>
      <c r="AO39" s="289"/>
      <c r="AP39" s="286" t="str" cm="1">
        <f t="array" aca="1" ref="AP39" ca="1">IF(INDIRECT(ADDRESS($CF39,AP$542,1,1,"【入力フォーム】調査世帯一覧"))=1,"〒","")</f>
        <v/>
      </c>
      <c r="AQ39" s="289"/>
      <c r="AR39" s="286" t="str" cm="1">
        <f t="array" aca="1" ref="AR39" ca="1">IF(INDIRECT(ADDRESS($CF39,AR$542,1,1,"【入力フォーム】調査世帯一覧"))=1,"調","")</f>
        <v/>
      </c>
      <c r="AS39" s="291"/>
      <c r="AT39" s="292" t="str" cm="1">
        <f t="array" aca="1" ref="AT39" ca="1">IF(INDIRECT(ADDRESS($CF39,AT$542,1,1,"【入力フォーム】調査世帯一覧"))=1,"有","")</f>
        <v/>
      </c>
      <c r="AU39" s="286"/>
      <c r="AV39" s="286"/>
      <c r="AW39" s="286"/>
      <c r="AX39" s="286"/>
      <c r="AY39" s="344" t="str" cm="1">
        <f t="array" aca="1" ref="AY39" ca="1">INDIRECT(ADDRESS($CF39,AY$542,1,1,"【入力フォーム】調査世帯一覧"))&amp;""</f>
        <v/>
      </c>
      <c r="AZ39" s="345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6"/>
      <c r="BT39" s="96"/>
      <c r="BU39" s="315" t="str">
        <f t="shared" ca="1" si="0"/>
        <v/>
      </c>
      <c r="BV39" s="316"/>
      <c r="BW39" s="317"/>
      <c r="BX39" s="318" t="str" cm="1">
        <f t="array" aca="1" ref="BX39" ca="1">IF(B39="","",INDIRECT(ADDRESS($CF39,BX$542,1,1,"【入力フォーム】調査世帯一覧")))</f>
        <v/>
      </c>
      <c r="BY39" s="283"/>
      <c r="BZ39" s="319"/>
      <c r="CA39" s="318" t="str" cm="1">
        <f t="array" aca="1" ref="CA39" ca="1">IF(B39="","",INDIRECT(ADDRESS($CF39,CA$542,1,1,"【入力フォーム】調査世帯一覧")))</f>
        <v/>
      </c>
      <c r="CB39" s="283"/>
      <c r="CC39" s="320"/>
      <c r="CD39" s="53"/>
      <c r="CE39" s="64" t="str" cm="1">
        <f t="array" aca="1" ref="CE39" ca="1">IF(B39="","",INDIRECT(ADDRESS($CF39,CE$542,1,1,"【入力フォーム】調査世帯一覧")))</f>
        <v/>
      </c>
      <c r="CF39" s="120">
        <f t="shared" si="1"/>
        <v>34</v>
      </c>
    </row>
    <row r="40" spans="1:88" s="16" customFormat="1" ht="24" customHeight="1" x14ac:dyDescent="0.15">
      <c r="A40" s="26"/>
      <c r="B40" s="344" t="str" cm="1">
        <f t="array" aca="1" ref="B40" ca="1">INDIRECT(ADDRESS($CF40,B$542,1,1,"【入力フォーム】調査世帯一覧"))&amp;""</f>
        <v/>
      </c>
      <c r="C40" s="345"/>
      <c r="D40" s="391"/>
      <c r="E40" s="392" t="str" cm="1">
        <f t="array" aca="1" ref="E40" ca="1">INDIRECT(ADDRESS($CF40,E$542,1,1,"【入力フォーム】調査世帯一覧"))&amp;""</f>
        <v/>
      </c>
      <c r="F40" s="393"/>
      <c r="G40" s="393"/>
      <c r="H40" s="393"/>
      <c r="I40" s="393"/>
      <c r="J40" s="393"/>
      <c r="K40" s="393"/>
      <c r="L40" s="393"/>
      <c r="M40" s="393"/>
      <c r="N40" s="394"/>
      <c r="O40" s="392" t="str" cm="1">
        <f t="array" aca="1" ref="O40" ca="1">INDIRECT(ADDRESS($CF40,O$542,1,1,"【入力フォーム】調査世帯一覧"))&amp;""</f>
        <v/>
      </c>
      <c r="P40" s="393"/>
      <c r="Q40" s="393"/>
      <c r="R40" s="393"/>
      <c r="S40" s="393"/>
      <c r="T40" s="393"/>
      <c r="U40" s="393"/>
      <c r="V40" s="395"/>
      <c r="W40" s="338" t="str" cm="1">
        <f t="array" aca="1" ref="W40" ca="1">INDIRECT(ADDRESS($CF40,W$542,1,1,"【入力フォーム】調査世帯一覧"))&amp;""</f>
        <v/>
      </c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40"/>
      <c r="AK40" s="341" t="str" cm="1">
        <f t="array" aca="1" ref="AK40" ca="1">IF(OR(B40="",INDIRECT(ADDRESS($CF40,AK$542,1,1,"【入力フォーム】調査世帯一覧"))=""),"",INDIRECT(ADDRESS($CF40,AK$542,1,1,"【入力フォーム】調査世帯一覧")))</f>
        <v/>
      </c>
      <c r="AL40" s="342"/>
      <c r="AM40" s="343"/>
      <c r="AN40" s="288" t="str" cm="1">
        <f t="array" aca="1" ref="AN40" ca="1">IF(INDIRECT(ADDRESS($CF40,AN$542,1,1,"【入力フォーム】調査世帯一覧"))=1,"ネ","")</f>
        <v/>
      </c>
      <c r="AO40" s="289"/>
      <c r="AP40" s="286" t="str" cm="1">
        <f t="array" aca="1" ref="AP40" ca="1">IF(INDIRECT(ADDRESS($CF40,AP$542,1,1,"【入力フォーム】調査世帯一覧"))=1,"〒","")</f>
        <v/>
      </c>
      <c r="AQ40" s="289"/>
      <c r="AR40" s="286" t="str" cm="1">
        <f t="array" aca="1" ref="AR40" ca="1">IF(INDIRECT(ADDRESS($CF40,AR$542,1,1,"【入力フォーム】調査世帯一覧"))=1,"調","")</f>
        <v/>
      </c>
      <c r="AS40" s="291"/>
      <c r="AT40" s="292" t="str" cm="1">
        <f t="array" aca="1" ref="AT40" ca="1">IF(INDIRECT(ADDRESS($CF40,AT$542,1,1,"【入力フォーム】調査世帯一覧"))=1,"有","")</f>
        <v/>
      </c>
      <c r="AU40" s="286"/>
      <c r="AV40" s="286"/>
      <c r="AW40" s="286"/>
      <c r="AX40" s="286"/>
      <c r="AY40" s="344" t="str" cm="1">
        <f t="array" aca="1" ref="AY40" ca="1">INDIRECT(ADDRESS($CF40,AY$542,1,1,"【入力フォーム】調査世帯一覧"))&amp;""</f>
        <v/>
      </c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6"/>
      <c r="BT40" s="96"/>
      <c r="BU40" s="315" t="str">
        <f t="shared" ca="1" si="0"/>
        <v/>
      </c>
      <c r="BV40" s="316"/>
      <c r="BW40" s="317"/>
      <c r="BX40" s="318" t="str" cm="1">
        <f t="array" aca="1" ref="BX40" ca="1">IF(B40="","",INDIRECT(ADDRESS($CF40,BX$542,1,1,"【入力フォーム】調査世帯一覧")))</f>
        <v/>
      </c>
      <c r="BY40" s="283"/>
      <c r="BZ40" s="319"/>
      <c r="CA40" s="318" t="str" cm="1">
        <f t="array" aca="1" ref="CA40" ca="1">IF(B40="","",INDIRECT(ADDRESS($CF40,CA$542,1,1,"【入力フォーム】調査世帯一覧")))</f>
        <v/>
      </c>
      <c r="CB40" s="283"/>
      <c r="CC40" s="320"/>
      <c r="CD40" s="53"/>
      <c r="CE40" s="64" t="str" cm="1">
        <f t="array" aca="1" ref="CE40" ca="1">IF(B40="","",INDIRECT(ADDRESS($CF40,CE$542,1,1,"【入力フォーム】調査世帯一覧")))</f>
        <v/>
      </c>
      <c r="CF40" s="120">
        <f t="shared" si="1"/>
        <v>35</v>
      </c>
    </row>
    <row r="41" spans="1:88" s="16" customFormat="1" ht="24" customHeight="1" x14ac:dyDescent="0.15">
      <c r="A41" s="26"/>
      <c r="B41" s="344" t="str" cm="1">
        <f t="array" aca="1" ref="B41" ca="1">INDIRECT(ADDRESS($CF41,B$542,1,1,"【入力フォーム】調査世帯一覧"))&amp;""</f>
        <v/>
      </c>
      <c r="C41" s="345"/>
      <c r="D41" s="391"/>
      <c r="E41" s="392" t="str" cm="1">
        <f t="array" aca="1" ref="E41" ca="1">INDIRECT(ADDRESS($CF41,E$542,1,1,"【入力フォーム】調査世帯一覧"))&amp;""</f>
        <v/>
      </c>
      <c r="F41" s="393"/>
      <c r="G41" s="393"/>
      <c r="H41" s="393"/>
      <c r="I41" s="393"/>
      <c r="J41" s="393"/>
      <c r="K41" s="393"/>
      <c r="L41" s="393"/>
      <c r="M41" s="393"/>
      <c r="N41" s="394"/>
      <c r="O41" s="392" t="str" cm="1">
        <f t="array" aca="1" ref="O41" ca="1">INDIRECT(ADDRESS($CF41,O$542,1,1,"【入力フォーム】調査世帯一覧"))&amp;""</f>
        <v/>
      </c>
      <c r="P41" s="393"/>
      <c r="Q41" s="393"/>
      <c r="R41" s="393"/>
      <c r="S41" s="393"/>
      <c r="T41" s="393"/>
      <c r="U41" s="393"/>
      <c r="V41" s="395"/>
      <c r="W41" s="338" t="str" cm="1">
        <f t="array" aca="1" ref="W41" ca="1">INDIRECT(ADDRESS($CF41,W$542,1,1,"【入力フォーム】調査世帯一覧"))&amp;""</f>
        <v/>
      </c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40"/>
      <c r="AK41" s="341" t="str" cm="1">
        <f t="array" aca="1" ref="AK41" ca="1">IF(OR(B41="",INDIRECT(ADDRESS($CF41,AK$542,1,1,"【入力フォーム】調査世帯一覧"))=""),"",INDIRECT(ADDRESS($CF41,AK$542,1,1,"【入力フォーム】調査世帯一覧")))</f>
        <v/>
      </c>
      <c r="AL41" s="342"/>
      <c r="AM41" s="343"/>
      <c r="AN41" s="288" t="str" cm="1">
        <f t="array" aca="1" ref="AN41" ca="1">IF(INDIRECT(ADDRESS($CF41,AN$542,1,1,"【入力フォーム】調査世帯一覧"))=1,"ネ","")</f>
        <v/>
      </c>
      <c r="AO41" s="289"/>
      <c r="AP41" s="286" t="str" cm="1">
        <f t="array" aca="1" ref="AP41" ca="1">IF(INDIRECT(ADDRESS($CF41,AP$542,1,1,"【入力フォーム】調査世帯一覧"))=1,"〒","")</f>
        <v/>
      </c>
      <c r="AQ41" s="289"/>
      <c r="AR41" s="286" t="str" cm="1">
        <f t="array" aca="1" ref="AR41" ca="1">IF(INDIRECT(ADDRESS($CF41,AR$542,1,1,"【入力フォーム】調査世帯一覧"))=1,"調","")</f>
        <v/>
      </c>
      <c r="AS41" s="291"/>
      <c r="AT41" s="292" t="str" cm="1">
        <f t="array" aca="1" ref="AT41" ca="1">IF(INDIRECT(ADDRESS($CF41,AT$542,1,1,"【入力フォーム】調査世帯一覧"))=1,"有","")</f>
        <v/>
      </c>
      <c r="AU41" s="286"/>
      <c r="AV41" s="286"/>
      <c r="AW41" s="286"/>
      <c r="AX41" s="286"/>
      <c r="AY41" s="344" t="str" cm="1">
        <f t="array" aca="1" ref="AY41" ca="1">INDIRECT(ADDRESS($CF41,AY$542,1,1,"【入力フォーム】調査世帯一覧"))&amp;""</f>
        <v/>
      </c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  <c r="BL41" s="345"/>
      <c r="BM41" s="345"/>
      <c r="BN41" s="345"/>
      <c r="BO41" s="345"/>
      <c r="BP41" s="345"/>
      <c r="BQ41" s="345"/>
      <c r="BR41" s="345"/>
      <c r="BS41" s="346"/>
      <c r="BT41" s="96"/>
      <c r="BU41" s="315" t="str">
        <f t="shared" ca="1" si="0"/>
        <v/>
      </c>
      <c r="BV41" s="316"/>
      <c r="BW41" s="317"/>
      <c r="BX41" s="318" t="str" cm="1">
        <f t="array" aca="1" ref="BX41" ca="1">IF(B41="","",INDIRECT(ADDRESS($CF41,BX$542,1,1,"【入力フォーム】調査世帯一覧")))</f>
        <v/>
      </c>
      <c r="BY41" s="283"/>
      <c r="BZ41" s="319"/>
      <c r="CA41" s="318" t="str" cm="1">
        <f t="array" aca="1" ref="CA41" ca="1">IF(B41="","",INDIRECT(ADDRESS($CF41,CA$542,1,1,"【入力フォーム】調査世帯一覧")))</f>
        <v/>
      </c>
      <c r="CB41" s="283"/>
      <c r="CC41" s="320"/>
      <c r="CD41" s="53"/>
      <c r="CE41" s="64" t="str" cm="1">
        <f t="array" aca="1" ref="CE41" ca="1">IF(B41="","",INDIRECT(ADDRESS($CF41,CE$542,1,1,"【入力フォーム】調査世帯一覧")))</f>
        <v/>
      </c>
      <c r="CF41" s="120">
        <f t="shared" si="1"/>
        <v>36</v>
      </c>
    </row>
    <row r="42" spans="1:88" s="16" customFormat="1" ht="24" customHeight="1" x14ac:dyDescent="0.15">
      <c r="A42" s="72" t="s">
        <v>43</v>
      </c>
      <c r="B42" s="373" t="str" cm="1">
        <f t="array" aca="1" ref="B42" ca="1">INDIRECT(ADDRESS($CF42,B$542,1,1,"【入力フォーム】調査世帯一覧"))&amp;""</f>
        <v/>
      </c>
      <c r="C42" s="374"/>
      <c r="D42" s="375"/>
      <c r="E42" s="376" t="str" cm="1">
        <f t="array" aca="1" ref="E42" ca="1">INDIRECT(ADDRESS($CF42,E$542,1,1,"【入力フォーム】調査世帯一覧"))&amp;""</f>
        <v/>
      </c>
      <c r="F42" s="374"/>
      <c r="G42" s="374"/>
      <c r="H42" s="374"/>
      <c r="I42" s="374"/>
      <c r="J42" s="374"/>
      <c r="K42" s="374"/>
      <c r="L42" s="374"/>
      <c r="M42" s="374"/>
      <c r="N42" s="375"/>
      <c r="O42" s="376" t="str" cm="1">
        <f t="array" aca="1" ref="O42" ca="1">INDIRECT(ADDRESS($CF42,O$542,1,1,"【入力フォーム】調査世帯一覧"))&amp;""</f>
        <v/>
      </c>
      <c r="P42" s="374"/>
      <c r="Q42" s="374"/>
      <c r="R42" s="374"/>
      <c r="S42" s="374"/>
      <c r="T42" s="374"/>
      <c r="U42" s="374"/>
      <c r="V42" s="377"/>
      <c r="W42" s="378" t="str" cm="1">
        <f t="array" aca="1" ref="W42" ca="1">INDIRECT(ADDRESS($CF42,W$542,1,1,"【入力フォーム】調査世帯一覧"))&amp;""</f>
        <v/>
      </c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80"/>
      <c r="AK42" s="381" t="str" cm="1">
        <f t="array" aca="1" ref="AK42" ca="1">IF(OR(B42="",INDIRECT(ADDRESS($CF42,AK$542,1,1,"【入力フォーム】調査世帯一覧"))=""),"",INDIRECT(ADDRESS($CF42,AK$542,1,1,"【入力フォーム】調査世帯一覧")))</f>
        <v/>
      </c>
      <c r="AL42" s="382"/>
      <c r="AM42" s="383"/>
      <c r="AN42" s="384" t="str" cm="1">
        <f t="array" aca="1" ref="AN42" ca="1">IF(INDIRECT(ADDRESS($CF42,AN$542,1,1,"【入力フォーム】調査世帯一覧"))=1,"ネ","")</f>
        <v/>
      </c>
      <c r="AO42" s="385"/>
      <c r="AP42" s="382" t="str" cm="1">
        <f t="array" aca="1" ref="AP42" ca="1">IF(INDIRECT(ADDRESS($CF42,AP$542,1,1,"【入力フォーム】調査世帯一覧"))=1,"〒","")</f>
        <v/>
      </c>
      <c r="AQ42" s="385"/>
      <c r="AR42" s="382" t="str" cm="1">
        <f t="array" aca="1" ref="AR42" ca="1">IF(INDIRECT(ADDRESS($CF42,AR$542,1,1,"【入力フォーム】調査世帯一覧"))=1,"調","")</f>
        <v/>
      </c>
      <c r="AS42" s="386"/>
      <c r="AT42" s="396" t="str" cm="1">
        <f t="array" aca="1" ref="AT42" ca="1">IF(INDIRECT(ADDRESS($CF42,AT$542,1,1,"【入力フォーム】調査世帯一覧"))=1,"有","")</f>
        <v/>
      </c>
      <c r="AU42" s="382"/>
      <c r="AV42" s="382"/>
      <c r="AW42" s="382"/>
      <c r="AX42" s="382"/>
      <c r="AY42" s="373" t="str" cm="1">
        <f t="array" aca="1" ref="AY42" ca="1">INDIRECT(ADDRESS($CF42,AY$542,1,1,"【入力フォーム】調査世帯一覧"))&amp;""</f>
        <v/>
      </c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97"/>
      <c r="BT42" s="96"/>
      <c r="BU42" s="315" t="str">
        <f t="shared" ca="1" si="0"/>
        <v/>
      </c>
      <c r="BV42" s="316"/>
      <c r="BW42" s="317"/>
      <c r="BX42" s="318" t="str" cm="1">
        <f t="array" aca="1" ref="BX42" ca="1">IF(B42="","",INDIRECT(ADDRESS($CF42,BX$542,1,1,"【入力フォーム】調査世帯一覧")))</f>
        <v/>
      </c>
      <c r="BY42" s="283"/>
      <c r="BZ42" s="319"/>
      <c r="CA42" s="318" t="str" cm="1">
        <f t="array" aca="1" ref="CA42" ca="1">IF(B42="","",INDIRECT(ADDRESS($CF42,CA$542,1,1,"【入力フォーム】調査世帯一覧")))</f>
        <v/>
      </c>
      <c r="CB42" s="283"/>
      <c r="CC42" s="320"/>
      <c r="CD42" s="67"/>
      <c r="CE42" s="64" t="str" cm="1">
        <f t="array" aca="1" ref="CE42" ca="1">IF(B42="","",INDIRECT(ADDRESS($CF42,CE$542,1,1,"【入力フォーム】調査世帯一覧")))</f>
        <v/>
      </c>
      <c r="CF42" s="120">
        <f t="shared" si="1"/>
        <v>37</v>
      </c>
    </row>
    <row r="43" spans="1:88" s="16" customFormat="1" ht="28.15" customHeight="1" x14ac:dyDescent="0.15">
      <c r="A43" s="398" t="s">
        <v>56</v>
      </c>
      <c r="B43" s="399"/>
      <c r="C43" s="399"/>
      <c r="D43" s="400"/>
      <c r="E43" s="401">
        <f ca="1">SUMPRODUCT((B18:B42&lt;&gt;"")*1,(CE18:CE42&lt;&gt;1)*1)</f>
        <v>0</v>
      </c>
      <c r="F43" s="402"/>
      <c r="G43" s="402"/>
      <c r="H43" s="402"/>
      <c r="I43" s="402"/>
      <c r="J43" s="402"/>
      <c r="K43" s="402"/>
      <c r="L43" s="402"/>
      <c r="M43" s="402"/>
      <c r="N43" s="403"/>
      <c r="O43" s="22"/>
      <c r="P43" s="22"/>
      <c r="Q43" s="22"/>
      <c r="R43" s="22"/>
      <c r="S43" s="22"/>
      <c r="T43" s="22"/>
      <c r="U43" s="22"/>
      <c r="V43" s="22"/>
      <c r="W43" s="71"/>
      <c r="X43" s="71"/>
      <c r="Y43" s="71"/>
      <c r="Z43" s="71"/>
      <c r="AA43" s="71"/>
      <c r="AB43" s="71"/>
      <c r="AC43" s="71"/>
      <c r="AD43" s="71"/>
      <c r="AE43" s="404" t="s">
        <v>57</v>
      </c>
      <c r="AF43" s="405"/>
      <c r="AG43" s="405"/>
      <c r="AH43" s="405"/>
      <c r="AI43" s="405"/>
      <c r="AJ43" s="406"/>
      <c r="AK43" s="407">
        <f ca="1">SUMIF(CE18:CE42,"&lt;&gt;1",AK18:AM42)</f>
        <v>0</v>
      </c>
      <c r="AL43" s="408"/>
      <c r="AM43" s="409"/>
      <c r="AN43" s="410">
        <f ca="1">SUMPRODUCT((AN18:AN42&lt;&gt;"")*1,(CE18:CE42&lt;&gt;1)*1)</f>
        <v>0</v>
      </c>
      <c r="AO43" s="411"/>
      <c r="AP43" s="411">
        <f ca="1">SUMPRODUCT((AP18:AP42&lt;&gt;"")*1,(CE18:CE42&lt;&gt;1)*1)</f>
        <v>0</v>
      </c>
      <c r="AQ43" s="411"/>
      <c r="AR43" s="411">
        <f ca="1">SUMPRODUCT((AR18:AR42&lt;&gt;"")*1,(CE18:CE42&lt;&gt;1)*1)</f>
        <v>0</v>
      </c>
      <c r="AS43" s="412"/>
      <c r="AT43" s="413">
        <f ca="1">SUMPRODUCT((AT18:AT42&lt;&gt;"")*1,(CE18:CE42&lt;&gt;1)*1)</f>
        <v>0</v>
      </c>
      <c r="AU43" s="408"/>
      <c r="AV43" s="408"/>
      <c r="AW43" s="408"/>
      <c r="AX43" s="409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414" t="s">
        <v>58</v>
      </c>
      <c r="BO43" s="415"/>
      <c r="BP43" s="415"/>
      <c r="BQ43" s="415"/>
      <c r="BR43" s="415"/>
      <c r="BS43" s="415"/>
      <c r="BT43" s="416"/>
      <c r="BU43" s="417">
        <f ca="1">SUMIF($CE18:$CE42,"&lt;&gt;1",BU18:BU42)</f>
        <v>0</v>
      </c>
      <c r="BV43" s="388"/>
      <c r="BW43" s="389"/>
      <c r="BX43" s="387">
        <f ca="1">SUMIF($CE18:$CE42,"&lt;&gt;1",BX18:BX42)</f>
        <v>0</v>
      </c>
      <c r="BY43" s="388"/>
      <c r="BZ43" s="389"/>
      <c r="CA43" s="387">
        <f ca="1">SUMIF($CE18:$CE42,"&lt;&gt;1",CA18:CA42)</f>
        <v>0</v>
      </c>
      <c r="CB43" s="388"/>
      <c r="CC43" s="390"/>
      <c r="CD43" s="53"/>
      <c r="CE43" s="73">
        <f ca="1">SUM(CE18:CE42)</f>
        <v>0</v>
      </c>
      <c r="CF43" s="120"/>
    </row>
    <row r="44" spans="1:88" s="16" customFormat="1" ht="3.6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1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2"/>
      <c r="BT44" s="80"/>
      <c r="BU44" s="80"/>
      <c r="BV44" s="80"/>
      <c r="BW44" s="80"/>
      <c r="BZ44" s="17"/>
      <c r="CD44" s="20"/>
      <c r="CE44" s="19"/>
      <c r="CF44" s="120"/>
    </row>
    <row r="45" spans="1:88" s="16" customFormat="1" ht="3.6" customHeight="1" thickBot="1" x14ac:dyDescent="0.2">
      <c r="A45" s="80"/>
      <c r="B45" s="80"/>
      <c r="C45" s="83"/>
      <c r="D45" s="83"/>
      <c r="E45" s="83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1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5"/>
      <c r="AY45" s="85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2"/>
      <c r="BU45" s="80"/>
      <c r="BV45" s="80"/>
      <c r="BW45" s="80"/>
      <c r="CA45" s="17"/>
      <c r="CD45" s="20"/>
      <c r="CE45" s="20"/>
      <c r="CF45" s="120"/>
      <c r="CG45" s="20"/>
      <c r="CH45" s="20"/>
      <c r="CI45" s="20"/>
      <c r="CJ45" s="20"/>
    </row>
    <row r="46" spans="1:88" s="16" customFormat="1" ht="13.15" customHeight="1" x14ac:dyDescent="0.1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0"/>
      <c r="O46" s="132" t="s">
        <v>52</v>
      </c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4"/>
      <c r="BV46" s="135" t="s">
        <v>83</v>
      </c>
      <c r="BW46" s="136"/>
      <c r="BX46" s="136"/>
      <c r="BY46" s="136"/>
      <c r="BZ46" s="136"/>
      <c r="CA46" s="136"/>
      <c r="CB46" s="137"/>
      <c r="CC46" s="54"/>
      <c r="CD46" s="20"/>
      <c r="CE46" s="20"/>
      <c r="CF46" s="120"/>
    </row>
    <row r="47" spans="1:88" s="16" customFormat="1" ht="11.45" customHeight="1" x14ac:dyDescent="0.1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0"/>
      <c r="O47" s="138"/>
      <c r="P47" s="139"/>
      <c r="Q47" s="139"/>
      <c r="R47" s="139"/>
      <c r="S47" s="139"/>
      <c r="T47" s="140"/>
      <c r="U47" s="144" t="s">
        <v>47</v>
      </c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6" t="s">
        <v>11</v>
      </c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 t="s">
        <v>44</v>
      </c>
      <c r="BL47" s="149"/>
      <c r="BM47" s="149"/>
      <c r="BN47" s="149"/>
      <c r="BO47" s="149"/>
      <c r="BP47" s="149"/>
      <c r="BQ47" s="149"/>
      <c r="BR47" s="149"/>
      <c r="BS47" s="149"/>
      <c r="BT47" s="150"/>
      <c r="BV47" s="157" t="str">
        <f>IF(COUNTA(集合住宅情報!C2:L2)&lt;&gt;0,"〇","")</f>
        <v/>
      </c>
      <c r="BW47" s="158"/>
      <c r="BX47" s="158"/>
      <c r="BY47" s="158"/>
      <c r="BZ47" s="158"/>
      <c r="CA47" s="158"/>
      <c r="CB47" s="159"/>
      <c r="CC47" s="79"/>
      <c r="CD47" s="20"/>
      <c r="CE47" s="20"/>
      <c r="CF47" s="120"/>
    </row>
    <row r="48" spans="1:88" s="16" customFormat="1" ht="11.45" customHeight="1" x14ac:dyDescent="0.1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0"/>
      <c r="O48" s="138"/>
      <c r="P48" s="139"/>
      <c r="Q48" s="139"/>
      <c r="R48" s="139"/>
      <c r="S48" s="139"/>
      <c r="T48" s="140"/>
      <c r="U48" s="166" t="s">
        <v>48</v>
      </c>
      <c r="V48" s="167"/>
      <c r="W48" s="167"/>
      <c r="X48" s="168"/>
      <c r="Y48" s="172" t="s">
        <v>19</v>
      </c>
      <c r="Z48" s="173"/>
      <c r="AA48" s="173"/>
      <c r="AB48" s="173"/>
      <c r="AC48" s="174"/>
      <c r="AD48" s="172" t="s">
        <v>35</v>
      </c>
      <c r="AE48" s="173"/>
      <c r="AF48" s="173"/>
      <c r="AG48" s="173"/>
      <c r="AH48" s="174"/>
      <c r="AI48" s="166" t="s">
        <v>20</v>
      </c>
      <c r="AJ48" s="167"/>
      <c r="AK48" s="167"/>
      <c r="AL48" s="167"/>
      <c r="AM48" s="168"/>
      <c r="AN48" s="172" t="s">
        <v>46</v>
      </c>
      <c r="AO48" s="173"/>
      <c r="AP48" s="173"/>
      <c r="AQ48" s="173"/>
      <c r="AR48" s="177"/>
      <c r="AS48" s="179" t="s">
        <v>84</v>
      </c>
      <c r="AT48" s="152"/>
      <c r="AU48" s="152"/>
      <c r="AV48" s="152"/>
      <c r="AW48" s="152"/>
      <c r="AX48" s="152"/>
      <c r="AY48" s="181" t="s">
        <v>6</v>
      </c>
      <c r="AZ48" s="152"/>
      <c r="BA48" s="152"/>
      <c r="BB48" s="152"/>
      <c r="BC48" s="152"/>
      <c r="BD48" s="182"/>
      <c r="BE48" s="181" t="s">
        <v>7</v>
      </c>
      <c r="BF48" s="152"/>
      <c r="BG48" s="152"/>
      <c r="BH48" s="152"/>
      <c r="BI48" s="152"/>
      <c r="BJ48" s="152"/>
      <c r="BK48" s="151"/>
      <c r="BL48" s="152"/>
      <c r="BM48" s="152"/>
      <c r="BN48" s="152"/>
      <c r="BO48" s="152"/>
      <c r="BP48" s="152"/>
      <c r="BQ48" s="152"/>
      <c r="BR48" s="152"/>
      <c r="BS48" s="152"/>
      <c r="BT48" s="153"/>
      <c r="BV48" s="160"/>
      <c r="BW48" s="161"/>
      <c r="BX48" s="161"/>
      <c r="BY48" s="161"/>
      <c r="BZ48" s="161"/>
      <c r="CA48" s="161"/>
      <c r="CB48" s="162"/>
      <c r="CC48" s="79"/>
      <c r="CD48" s="20"/>
      <c r="CE48" s="20"/>
      <c r="CF48" s="120"/>
    </row>
    <row r="49" spans="1:93" s="16" customFormat="1" ht="11.45" customHeight="1" thickBo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0"/>
      <c r="O49" s="141"/>
      <c r="P49" s="142"/>
      <c r="Q49" s="142"/>
      <c r="R49" s="142"/>
      <c r="S49" s="142"/>
      <c r="T49" s="143"/>
      <c r="U49" s="169"/>
      <c r="V49" s="170"/>
      <c r="W49" s="170"/>
      <c r="X49" s="171"/>
      <c r="Y49" s="175"/>
      <c r="Z49" s="155"/>
      <c r="AA49" s="155"/>
      <c r="AB49" s="155"/>
      <c r="AC49" s="176"/>
      <c r="AD49" s="175"/>
      <c r="AE49" s="155"/>
      <c r="AF49" s="155"/>
      <c r="AG49" s="155"/>
      <c r="AH49" s="176"/>
      <c r="AI49" s="169"/>
      <c r="AJ49" s="170"/>
      <c r="AK49" s="170"/>
      <c r="AL49" s="170"/>
      <c r="AM49" s="171"/>
      <c r="AN49" s="175"/>
      <c r="AO49" s="155"/>
      <c r="AP49" s="155"/>
      <c r="AQ49" s="155"/>
      <c r="AR49" s="178"/>
      <c r="AS49" s="180"/>
      <c r="AT49" s="155"/>
      <c r="AU49" s="155"/>
      <c r="AV49" s="155"/>
      <c r="AW49" s="155"/>
      <c r="AX49" s="155"/>
      <c r="AY49" s="183"/>
      <c r="AZ49" s="155"/>
      <c r="BA49" s="155"/>
      <c r="BB49" s="155"/>
      <c r="BC49" s="155"/>
      <c r="BD49" s="184"/>
      <c r="BE49" s="183"/>
      <c r="BF49" s="155"/>
      <c r="BG49" s="155"/>
      <c r="BH49" s="155"/>
      <c r="BI49" s="155"/>
      <c r="BJ49" s="155"/>
      <c r="BK49" s="154"/>
      <c r="BL49" s="155"/>
      <c r="BM49" s="155"/>
      <c r="BN49" s="155"/>
      <c r="BO49" s="155"/>
      <c r="BP49" s="155"/>
      <c r="BQ49" s="155"/>
      <c r="BR49" s="155"/>
      <c r="BS49" s="155"/>
      <c r="BT49" s="156"/>
      <c r="BV49" s="163"/>
      <c r="BW49" s="164"/>
      <c r="BX49" s="164"/>
      <c r="BY49" s="164"/>
      <c r="BZ49" s="164"/>
      <c r="CA49" s="164"/>
      <c r="CB49" s="165"/>
      <c r="CC49" s="79"/>
      <c r="CD49" s="20"/>
      <c r="CE49" s="20"/>
    </row>
    <row r="50" spans="1:93" s="16" customFormat="1" ht="27" customHeight="1" thickTop="1" x14ac:dyDescent="0.15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0"/>
      <c r="O50" s="185" t="s">
        <v>45</v>
      </c>
      <c r="P50" s="186"/>
      <c r="Q50" s="186"/>
      <c r="R50" s="186"/>
      <c r="S50" s="186"/>
      <c r="T50" s="186"/>
      <c r="U50" s="296">
        <f ca="1">E43+E97+E151+E205+E259+E313+E367+E421+E475+E529</f>
        <v>0</v>
      </c>
      <c r="V50" s="297"/>
      <c r="W50" s="297"/>
      <c r="X50" s="297"/>
      <c r="Y50" s="300">
        <f ca="1">AN43+AN97+AN151+AN205+AN259+AN313+AN367+AN421+AN475+AN529</f>
        <v>0</v>
      </c>
      <c r="Z50" s="297"/>
      <c r="AA50" s="297"/>
      <c r="AB50" s="297"/>
      <c r="AC50" s="301"/>
      <c r="AD50" s="300">
        <f ca="1">AP43+AP97+AP151+AP205+AP259+AP313+AP367+AP421+AP475+AP529</f>
        <v>0</v>
      </c>
      <c r="AE50" s="297"/>
      <c r="AF50" s="297"/>
      <c r="AG50" s="297"/>
      <c r="AH50" s="301"/>
      <c r="AI50" s="300">
        <f ca="1">AR43+AR97+AR151+AR205+AR259+AR313+AR367+AR421+AR475+AR529</f>
        <v>0</v>
      </c>
      <c r="AJ50" s="297"/>
      <c r="AK50" s="297"/>
      <c r="AL50" s="297"/>
      <c r="AM50" s="301"/>
      <c r="AN50" s="297">
        <f ca="1">AT43+AT97+AT151+AT205+AT259+AT313+AT367+AT421+AT475+AT529</f>
        <v>0</v>
      </c>
      <c r="AO50" s="297"/>
      <c r="AP50" s="297"/>
      <c r="AQ50" s="297"/>
      <c r="AR50" s="304"/>
      <c r="AS50" s="306">
        <f ca="1">BU43+BU97+BU151+BU205+BU259+BU313+BU367+BU421+BU475+BU529</f>
        <v>0</v>
      </c>
      <c r="AT50" s="297"/>
      <c r="AU50" s="297"/>
      <c r="AV50" s="297"/>
      <c r="AW50" s="106"/>
      <c r="AX50" s="107"/>
      <c r="AY50" s="297">
        <f ca="1">BX43+BX97+BX151+BX205+BX259+BX313+BX367+BX421+BX475+BX529</f>
        <v>0</v>
      </c>
      <c r="AZ50" s="297"/>
      <c r="BA50" s="297"/>
      <c r="BB50" s="297"/>
      <c r="BC50" s="106"/>
      <c r="BD50" s="107"/>
      <c r="BE50" s="308">
        <f ca="1">CA43+CA97+CA151+CA205+CA259+CA313+CA367+CA421+CA475+CA529</f>
        <v>0</v>
      </c>
      <c r="BF50" s="308"/>
      <c r="BG50" s="308"/>
      <c r="BH50" s="308"/>
      <c r="BI50" s="106"/>
      <c r="BJ50" s="106"/>
      <c r="BK50" s="310">
        <f ca="1">AK43+AK97+AK151+AK205+AK259+AK313+AK367+AK421+AK475+AK529</f>
        <v>0</v>
      </c>
      <c r="BL50" s="308"/>
      <c r="BM50" s="308"/>
      <c r="BN50" s="308"/>
      <c r="BO50" s="308"/>
      <c r="BP50" s="308"/>
      <c r="BQ50" s="308"/>
      <c r="BR50" s="108"/>
      <c r="BS50" s="109"/>
      <c r="BT50" s="110"/>
      <c r="BU50" s="80"/>
      <c r="BV50" s="213" t="s">
        <v>86</v>
      </c>
      <c r="BW50" s="213"/>
      <c r="BX50" s="213"/>
      <c r="BY50" s="213"/>
      <c r="BZ50" s="213"/>
      <c r="CA50" s="213"/>
      <c r="CB50" s="213"/>
      <c r="CC50" s="94"/>
      <c r="CD50" s="55"/>
      <c r="CE50" s="20"/>
    </row>
    <row r="51" spans="1:93" s="16" customFormat="1" ht="10.5" customHeight="1" thickBot="1" x14ac:dyDescent="0.2">
      <c r="A51" s="80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0"/>
      <c r="O51" s="187"/>
      <c r="P51" s="188"/>
      <c r="Q51" s="188"/>
      <c r="R51" s="188"/>
      <c r="S51" s="188"/>
      <c r="T51" s="188"/>
      <c r="U51" s="298"/>
      <c r="V51" s="299"/>
      <c r="W51" s="299"/>
      <c r="X51" s="299"/>
      <c r="Y51" s="302"/>
      <c r="Z51" s="299"/>
      <c r="AA51" s="299"/>
      <c r="AB51" s="299"/>
      <c r="AC51" s="303"/>
      <c r="AD51" s="302"/>
      <c r="AE51" s="299"/>
      <c r="AF51" s="299"/>
      <c r="AG51" s="299"/>
      <c r="AH51" s="303"/>
      <c r="AI51" s="302"/>
      <c r="AJ51" s="299"/>
      <c r="AK51" s="299"/>
      <c r="AL51" s="299"/>
      <c r="AM51" s="303"/>
      <c r="AN51" s="299"/>
      <c r="AO51" s="299"/>
      <c r="AP51" s="299"/>
      <c r="AQ51" s="299"/>
      <c r="AR51" s="305"/>
      <c r="AS51" s="307"/>
      <c r="AT51" s="299"/>
      <c r="AU51" s="299"/>
      <c r="AV51" s="299"/>
      <c r="AW51" s="312" t="s">
        <v>59</v>
      </c>
      <c r="AX51" s="313"/>
      <c r="AY51" s="299"/>
      <c r="AZ51" s="299"/>
      <c r="BA51" s="299"/>
      <c r="BB51" s="299"/>
      <c r="BC51" s="312" t="s">
        <v>59</v>
      </c>
      <c r="BD51" s="312"/>
      <c r="BE51" s="309"/>
      <c r="BF51" s="299"/>
      <c r="BG51" s="299"/>
      <c r="BH51" s="299"/>
      <c r="BI51" s="312" t="s">
        <v>59</v>
      </c>
      <c r="BJ51" s="312"/>
      <c r="BK51" s="311"/>
      <c r="BL51" s="299"/>
      <c r="BM51" s="299"/>
      <c r="BN51" s="299"/>
      <c r="BO51" s="299"/>
      <c r="BP51" s="299"/>
      <c r="BQ51" s="299"/>
      <c r="BR51" s="312" t="s">
        <v>85</v>
      </c>
      <c r="BS51" s="312"/>
      <c r="BT51" s="314"/>
      <c r="BV51" s="214"/>
      <c r="BW51" s="214"/>
      <c r="BX51" s="214"/>
      <c r="BY51" s="214"/>
      <c r="BZ51" s="214"/>
      <c r="CA51" s="214"/>
      <c r="CB51" s="214"/>
      <c r="CC51" s="94"/>
      <c r="CF51" s="20"/>
      <c r="CG51" s="20"/>
      <c r="CH51" s="20"/>
      <c r="CL51" s="78"/>
      <c r="CM51" s="21"/>
      <c r="CN51" s="21"/>
      <c r="CO51" s="21"/>
    </row>
    <row r="52" spans="1:93" ht="9.6" customHeight="1" x14ac:dyDescent="0.15">
      <c r="A52" s="88"/>
      <c r="B52" s="80"/>
      <c r="C52" s="83"/>
      <c r="D52" s="83"/>
      <c r="E52" s="83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1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5"/>
      <c r="AU52" s="85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2"/>
      <c r="BQ52" s="80"/>
      <c r="BR52" s="80"/>
      <c r="BS52" s="80"/>
      <c r="BT52" s="80"/>
      <c r="BU52" s="80"/>
      <c r="BV52" s="80"/>
      <c r="BW52" s="80"/>
    </row>
    <row r="53" spans="1:93" ht="10.9" customHeight="1" x14ac:dyDescent="0.1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9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</row>
    <row r="54" spans="1:93" ht="10.9" customHeight="1" x14ac:dyDescent="0.1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9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</row>
    <row r="55" spans="1:93" ht="3.95" customHeight="1" x14ac:dyDescent="0.15"/>
    <row r="56" spans="1:93" s="3" customFormat="1" ht="12" customHeight="1" x14ac:dyDescent="0.15">
      <c r="A56" s="347" t="s">
        <v>81</v>
      </c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8" t="s">
        <v>27</v>
      </c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57"/>
      <c r="BE56" s="349" t="s">
        <v>38</v>
      </c>
      <c r="BF56" s="349"/>
      <c r="BG56" s="349"/>
      <c r="BH56" s="349"/>
      <c r="BI56" s="349"/>
      <c r="BJ56" s="349"/>
      <c r="BK56" s="349"/>
      <c r="BL56" s="257" t="str">
        <f>IF($BL$2="","",$BL$2)</f>
        <v/>
      </c>
      <c r="BM56" s="257"/>
      <c r="BN56" s="257"/>
      <c r="BO56" s="257"/>
      <c r="BP56" s="257"/>
      <c r="BQ56" s="257"/>
      <c r="BR56" s="257"/>
      <c r="BS56" s="257"/>
      <c r="BT56" s="257"/>
      <c r="BU56" s="257"/>
      <c r="BV56" s="257"/>
      <c r="BW56" s="257"/>
      <c r="BX56" s="257"/>
      <c r="BY56" s="257"/>
      <c r="BZ56" s="257"/>
      <c r="CA56" s="257"/>
      <c r="CB56" s="257"/>
    </row>
    <row r="57" spans="1:93" s="3" customFormat="1" ht="12" customHeight="1" x14ac:dyDescent="0.15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57"/>
      <c r="BE57" s="254" t="s">
        <v>39</v>
      </c>
      <c r="BF57" s="254"/>
      <c r="BG57" s="254"/>
      <c r="BH57" s="254"/>
      <c r="BI57" s="254"/>
      <c r="BJ57" s="254"/>
      <c r="BK57" s="254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</row>
    <row r="58" spans="1:93" s="3" customFormat="1" ht="3.6" customHeight="1" x14ac:dyDescent="0.1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P58" s="4"/>
      <c r="Q58" s="4"/>
      <c r="R58" s="4"/>
      <c r="S58" s="4"/>
      <c r="T58" s="4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BE58" s="41"/>
      <c r="BF58" s="41"/>
      <c r="BG58" s="41"/>
      <c r="BH58" s="41"/>
      <c r="BI58" s="41"/>
      <c r="BJ58" s="42"/>
      <c r="BK58" s="42"/>
      <c r="BL58" s="256" t="str">
        <f>IF($BL$4="","",$BL$4)</f>
        <v/>
      </c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</row>
    <row r="59" spans="1:93" s="3" customFormat="1" ht="12" customHeight="1" x14ac:dyDescent="0.15">
      <c r="A59" s="5" t="s">
        <v>23</v>
      </c>
      <c r="D59" s="8"/>
      <c r="E59" s="8"/>
      <c r="F59" s="8"/>
      <c r="G59" s="8"/>
      <c r="H59" s="8"/>
      <c r="I59" s="8"/>
      <c r="J59" s="8"/>
      <c r="K59" s="8"/>
      <c r="L59" s="8"/>
      <c r="M59" s="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BE59" s="259" t="s">
        <v>40</v>
      </c>
      <c r="BF59" s="259"/>
      <c r="BG59" s="259"/>
      <c r="BH59" s="259"/>
      <c r="BI59" s="259"/>
      <c r="BJ59" s="259"/>
      <c r="BK59" s="259"/>
      <c r="BL59" s="257"/>
      <c r="BM59" s="257"/>
      <c r="BN59" s="257"/>
      <c r="BO59" s="257"/>
      <c r="BP59" s="257"/>
      <c r="BQ59" s="257"/>
      <c r="BR59" s="257"/>
      <c r="BS59" s="257"/>
      <c r="BT59" s="257"/>
      <c r="BU59" s="257"/>
      <c r="BV59" s="257"/>
      <c r="BW59" s="257"/>
      <c r="BX59" s="257"/>
      <c r="BY59" s="257"/>
      <c r="BZ59" s="257"/>
      <c r="CA59" s="257"/>
      <c r="CB59" s="257"/>
    </row>
    <row r="60" spans="1:93" s="3" customFormat="1" ht="12" customHeight="1" x14ac:dyDescent="0.15">
      <c r="A60" s="10"/>
      <c r="D60" s="8"/>
      <c r="E60" s="8"/>
      <c r="F60" s="8"/>
      <c r="G60" s="8"/>
      <c r="H60" s="8"/>
      <c r="I60" s="8"/>
      <c r="J60" s="8"/>
      <c r="K60" s="8"/>
      <c r="L60" s="8"/>
      <c r="M60" s="8"/>
      <c r="BE60" s="260" t="s">
        <v>41</v>
      </c>
      <c r="BF60" s="260"/>
      <c r="BG60" s="260"/>
      <c r="BH60" s="260"/>
      <c r="BI60" s="260"/>
      <c r="BJ60" s="260"/>
      <c r="BK60" s="260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</row>
    <row r="61" spans="1:93" s="3" customFormat="1" ht="3.6" customHeight="1" x14ac:dyDescent="0.15">
      <c r="A61" s="28"/>
      <c r="D61" s="8"/>
      <c r="E61" s="8"/>
      <c r="F61" s="8"/>
      <c r="G61" s="8"/>
      <c r="H61" s="8"/>
      <c r="I61" s="8"/>
      <c r="J61" s="8"/>
      <c r="K61" s="8"/>
      <c r="L61" s="8"/>
      <c r="M61" s="8"/>
      <c r="AY61" s="9"/>
      <c r="AZ61" s="9"/>
      <c r="BD61" s="56"/>
    </row>
    <row r="62" spans="1:93" s="3" customFormat="1" ht="9" customHeight="1" x14ac:dyDescent="0.15">
      <c r="B62" s="29" t="s">
        <v>1</v>
      </c>
      <c r="C62" s="31"/>
      <c r="D62" s="31"/>
      <c r="E62" s="31"/>
      <c r="F62" s="31"/>
      <c r="G62" s="31"/>
      <c r="H62" s="31"/>
      <c r="I62" s="31"/>
      <c r="J62" s="29" t="s">
        <v>15</v>
      </c>
      <c r="K62" s="31"/>
      <c r="L62" s="40"/>
      <c r="M62" s="11"/>
      <c r="N62" s="11"/>
      <c r="O62" s="11"/>
      <c r="P62" s="30"/>
      <c r="Q62" s="29" t="s">
        <v>16</v>
      </c>
      <c r="R62" s="31"/>
      <c r="S62" s="11"/>
      <c r="T62" s="11"/>
      <c r="U62" s="11"/>
      <c r="V62" s="11"/>
      <c r="W62" s="11"/>
      <c r="X62" s="11"/>
      <c r="Y62" s="11"/>
      <c r="Z62" s="11"/>
      <c r="AA62" s="36"/>
      <c r="AB62" s="31" t="s">
        <v>18</v>
      </c>
      <c r="AC62" s="29"/>
      <c r="AD62" s="31"/>
      <c r="AE62" s="11"/>
      <c r="AF62" s="31"/>
      <c r="AG62" s="11"/>
      <c r="AH62" s="11"/>
      <c r="AI62" s="11"/>
      <c r="AJ62" s="11"/>
      <c r="AK62" s="11"/>
      <c r="AL62" s="11"/>
      <c r="AM62" s="32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3" t="s">
        <v>26</v>
      </c>
    </row>
    <row r="63" spans="1:93" s="3" customFormat="1" ht="13.15" customHeight="1" x14ac:dyDescent="0.15">
      <c r="B63" s="353" t="str">
        <f>IF($B$9="","",$B$9)</f>
        <v>奈良県</v>
      </c>
      <c r="C63" s="257"/>
      <c r="D63" s="257"/>
      <c r="E63" s="257"/>
      <c r="F63" s="257"/>
      <c r="G63" s="257"/>
      <c r="H63" s="257"/>
      <c r="I63" s="354"/>
      <c r="J63" s="353" t="str">
        <f>IF($J$9="","",$J$9)</f>
        <v>奈良市</v>
      </c>
      <c r="K63" s="257"/>
      <c r="L63" s="257"/>
      <c r="M63" s="257"/>
      <c r="N63" s="257"/>
      <c r="O63" s="257"/>
      <c r="P63" s="354"/>
      <c r="Q63" s="353" t="str">
        <f>IF($Q$9="","",$Q$9)</f>
        <v/>
      </c>
      <c r="R63" s="257"/>
      <c r="S63" s="257"/>
      <c r="T63" s="257"/>
      <c r="U63" s="257"/>
      <c r="V63" s="257"/>
      <c r="W63" s="257"/>
      <c r="X63" s="257"/>
      <c r="Y63" s="257"/>
      <c r="Z63" s="257"/>
      <c r="AA63" s="354"/>
      <c r="AB63" s="357" t="str">
        <f>IF($AB$9="","",$AB$9)</f>
        <v>29201</v>
      </c>
      <c r="AC63" s="358"/>
      <c r="AD63" s="358"/>
      <c r="AE63" s="358"/>
      <c r="AF63" s="358"/>
      <c r="AG63" s="358"/>
      <c r="AH63" s="358"/>
      <c r="AI63" s="358"/>
      <c r="AJ63" s="358"/>
      <c r="AK63" s="358"/>
      <c r="AL63" s="359"/>
      <c r="AM63" s="372" t="s">
        <v>0</v>
      </c>
      <c r="AN63" s="321"/>
      <c r="AO63" s="321"/>
      <c r="AP63" s="321"/>
      <c r="AQ63" s="363" t="str">
        <f>IF($AQ$9="","",$AQ$9)</f>
        <v xml:space="preserve"> </v>
      </c>
      <c r="AR63" s="364"/>
      <c r="AS63" s="365"/>
      <c r="AT63" s="363" t="str">
        <f>IF($AT$9="","",$AT$9)</f>
        <v xml:space="preserve"> </v>
      </c>
      <c r="AU63" s="364"/>
      <c r="AV63" s="365"/>
      <c r="AW63" s="369" t="str">
        <f>IF($AW$9="","",$AW$9)</f>
        <v xml:space="preserve"> </v>
      </c>
      <c r="AX63" s="369"/>
      <c r="AY63" s="369"/>
      <c r="AZ63" s="369" t="str">
        <f>IF($AZ$9="","",$AZ$9)</f>
        <v xml:space="preserve"> </v>
      </c>
      <c r="BA63" s="369"/>
      <c r="BB63" s="369"/>
      <c r="BC63" s="43"/>
      <c r="BD63" s="363" t="str">
        <f>IF($BD$9="","",$BD$9)</f>
        <v/>
      </c>
      <c r="BE63" s="364"/>
      <c r="BF63" s="365"/>
      <c r="BG63" s="45"/>
      <c r="BH63" s="363" t="str">
        <f>IF($BH$9="","",$BH$9)</f>
        <v xml:space="preserve"> </v>
      </c>
      <c r="BI63" s="364"/>
      <c r="BJ63" s="365"/>
      <c r="BK63" s="363" t="str">
        <f>IF($BK$9="","",$BK$9)</f>
        <v xml:space="preserve"> </v>
      </c>
      <c r="BL63" s="364"/>
      <c r="BM63" s="365"/>
      <c r="BN63" s="12"/>
      <c r="BP63" s="37"/>
      <c r="BQ63" s="37"/>
      <c r="BR63" s="37"/>
      <c r="BX63" s="37"/>
      <c r="BY63" s="37"/>
      <c r="BZ63" s="37"/>
      <c r="CJ63" s="321"/>
      <c r="CK63" s="321"/>
      <c r="CL63" s="321"/>
      <c r="CM63" s="321"/>
      <c r="CN63" s="27"/>
    </row>
    <row r="64" spans="1:93" s="3" customFormat="1" ht="13.15" customHeight="1" x14ac:dyDescent="0.15">
      <c r="B64" s="353"/>
      <c r="C64" s="257"/>
      <c r="D64" s="257"/>
      <c r="E64" s="257"/>
      <c r="F64" s="257"/>
      <c r="G64" s="257"/>
      <c r="H64" s="257"/>
      <c r="I64" s="354"/>
      <c r="J64" s="353"/>
      <c r="K64" s="257"/>
      <c r="L64" s="257"/>
      <c r="M64" s="257"/>
      <c r="N64" s="257"/>
      <c r="O64" s="257"/>
      <c r="P64" s="354"/>
      <c r="Q64" s="353"/>
      <c r="R64" s="257"/>
      <c r="S64" s="257"/>
      <c r="T64" s="257"/>
      <c r="U64" s="257"/>
      <c r="V64" s="257"/>
      <c r="W64" s="257"/>
      <c r="X64" s="257"/>
      <c r="Y64" s="257"/>
      <c r="Z64" s="257"/>
      <c r="AA64" s="354"/>
      <c r="AB64" s="357"/>
      <c r="AC64" s="358"/>
      <c r="AD64" s="358"/>
      <c r="AE64" s="358"/>
      <c r="AF64" s="358"/>
      <c r="AG64" s="358"/>
      <c r="AH64" s="358"/>
      <c r="AI64" s="358"/>
      <c r="AJ64" s="358"/>
      <c r="AK64" s="358"/>
      <c r="AL64" s="359"/>
      <c r="AM64" s="371" t="s">
        <v>2</v>
      </c>
      <c r="AN64" s="253"/>
      <c r="AO64" s="253"/>
      <c r="AP64" s="253"/>
      <c r="AQ64" s="366"/>
      <c r="AR64" s="367"/>
      <c r="AS64" s="368"/>
      <c r="AT64" s="366"/>
      <c r="AU64" s="367"/>
      <c r="AV64" s="368"/>
      <c r="AW64" s="370"/>
      <c r="AX64" s="370"/>
      <c r="AY64" s="370"/>
      <c r="AZ64" s="370"/>
      <c r="BA64" s="370"/>
      <c r="BB64" s="370"/>
      <c r="BC64" s="44"/>
      <c r="BD64" s="366"/>
      <c r="BE64" s="367"/>
      <c r="BF64" s="368"/>
      <c r="BG64" s="38"/>
      <c r="BH64" s="366"/>
      <c r="BI64" s="367"/>
      <c r="BJ64" s="368"/>
      <c r="BK64" s="366"/>
      <c r="BL64" s="367"/>
      <c r="BM64" s="368"/>
      <c r="BN64" s="24"/>
      <c r="BP64" s="247">
        <f ca="1">$BP$10</f>
        <v>0</v>
      </c>
      <c r="BQ64" s="248"/>
      <c r="BR64" s="249"/>
      <c r="BS64" s="253" t="s">
        <v>21</v>
      </c>
      <c r="BT64" s="253"/>
      <c r="BU64" s="253"/>
      <c r="BV64" s="253"/>
      <c r="BW64" s="253"/>
      <c r="BX64" s="247">
        <f>BX10+1</f>
        <v>2</v>
      </c>
      <c r="BY64" s="248"/>
      <c r="BZ64" s="249"/>
      <c r="CA64" s="253" t="s">
        <v>22</v>
      </c>
      <c r="CB64" s="253"/>
      <c r="CC64" s="253"/>
      <c r="CD64" s="60"/>
      <c r="CJ64" s="253"/>
      <c r="CK64" s="253"/>
      <c r="CL64" s="253"/>
      <c r="CM64" s="253"/>
    </row>
    <row r="65" spans="1:93" s="3" customFormat="1" ht="5.45" customHeight="1" x14ac:dyDescent="0.15">
      <c r="B65" s="355"/>
      <c r="C65" s="258"/>
      <c r="D65" s="258"/>
      <c r="E65" s="258"/>
      <c r="F65" s="258"/>
      <c r="G65" s="258"/>
      <c r="H65" s="258"/>
      <c r="I65" s="356"/>
      <c r="J65" s="355"/>
      <c r="K65" s="258"/>
      <c r="L65" s="258"/>
      <c r="M65" s="258"/>
      <c r="N65" s="258"/>
      <c r="O65" s="258"/>
      <c r="P65" s="356"/>
      <c r="Q65" s="355"/>
      <c r="R65" s="258"/>
      <c r="S65" s="258"/>
      <c r="T65" s="258"/>
      <c r="U65" s="258"/>
      <c r="V65" s="258"/>
      <c r="W65" s="258"/>
      <c r="X65" s="258"/>
      <c r="Y65" s="258"/>
      <c r="Z65" s="258"/>
      <c r="AA65" s="356"/>
      <c r="AB65" s="360"/>
      <c r="AC65" s="361"/>
      <c r="AD65" s="361"/>
      <c r="AE65" s="361"/>
      <c r="AF65" s="361"/>
      <c r="AG65" s="361"/>
      <c r="AH65" s="361"/>
      <c r="AI65" s="361"/>
      <c r="AJ65" s="361"/>
      <c r="AK65" s="361"/>
      <c r="AL65" s="362"/>
      <c r="AM65" s="34"/>
      <c r="AN65" s="13"/>
      <c r="AO65" s="13"/>
      <c r="AP65" s="13"/>
      <c r="AQ65" s="13"/>
      <c r="AR65" s="13"/>
      <c r="AS65" s="14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39"/>
      <c r="BN65" s="25"/>
      <c r="BP65" s="250"/>
      <c r="BQ65" s="251"/>
      <c r="BR65" s="252"/>
      <c r="BS65" s="253"/>
      <c r="BT65" s="253"/>
      <c r="BU65" s="253"/>
      <c r="BV65" s="253"/>
      <c r="BW65" s="253"/>
      <c r="BX65" s="250"/>
      <c r="BY65" s="251"/>
      <c r="BZ65" s="252"/>
      <c r="CA65" s="253"/>
      <c r="CB65" s="253"/>
      <c r="CC65" s="253"/>
      <c r="CD65" s="60"/>
      <c r="CN65" s="7"/>
    </row>
    <row r="66" spans="1:93" ht="3.6" customHeight="1" x14ac:dyDescent="0.15">
      <c r="AK66" s="35"/>
      <c r="AL66" s="15"/>
      <c r="AM66" s="15"/>
      <c r="AN66" s="15"/>
      <c r="AU66" s="15"/>
      <c r="CL66" s="35"/>
      <c r="CM66" s="15"/>
      <c r="CN66" s="15"/>
      <c r="CO66" s="15"/>
    </row>
    <row r="67" spans="1:93" s="16" customFormat="1" ht="11.45" customHeight="1" x14ac:dyDescent="0.15">
      <c r="A67" s="23"/>
      <c r="B67" s="322" t="s">
        <v>28</v>
      </c>
      <c r="C67" s="323"/>
      <c r="D67" s="324"/>
      <c r="E67" s="325" t="s">
        <v>29</v>
      </c>
      <c r="F67" s="323"/>
      <c r="G67" s="323"/>
      <c r="H67" s="323"/>
      <c r="I67" s="323"/>
      <c r="J67" s="323"/>
      <c r="K67" s="323"/>
      <c r="L67" s="323"/>
      <c r="M67" s="323"/>
      <c r="N67" s="324"/>
      <c r="O67" s="322" t="s">
        <v>30</v>
      </c>
      <c r="P67" s="323"/>
      <c r="Q67" s="323"/>
      <c r="R67" s="323"/>
      <c r="S67" s="323"/>
      <c r="T67" s="323"/>
      <c r="U67" s="323"/>
      <c r="V67" s="323"/>
      <c r="W67" s="325" t="s">
        <v>42</v>
      </c>
      <c r="X67" s="322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6"/>
      <c r="AK67" s="327" t="s">
        <v>33</v>
      </c>
      <c r="AL67" s="323"/>
      <c r="AM67" s="326"/>
      <c r="AN67" s="328" t="s">
        <v>50</v>
      </c>
      <c r="AO67" s="329"/>
      <c r="AP67" s="329"/>
      <c r="AQ67" s="329"/>
      <c r="AR67" s="329"/>
      <c r="AS67" s="330"/>
      <c r="AT67" s="331" t="s">
        <v>37</v>
      </c>
      <c r="AU67" s="332"/>
      <c r="AV67" s="332"/>
      <c r="AW67" s="332"/>
      <c r="AX67" s="333"/>
      <c r="AY67" s="327" t="s">
        <v>53</v>
      </c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34"/>
      <c r="BU67" s="335" t="s">
        <v>51</v>
      </c>
      <c r="BV67" s="336"/>
      <c r="BW67" s="336"/>
      <c r="BX67" s="336"/>
      <c r="BY67" s="336"/>
      <c r="BZ67" s="336"/>
      <c r="CA67" s="336"/>
      <c r="CB67" s="336"/>
      <c r="CC67" s="337"/>
      <c r="CD67" s="51"/>
      <c r="CE67" s="52" t="s">
        <v>34</v>
      </c>
    </row>
    <row r="68" spans="1:93" s="16" customFormat="1" ht="7.9" customHeight="1" x14ac:dyDescent="0.15">
      <c r="A68" s="23"/>
      <c r="B68" s="350" t="s">
        <v>8</v>
      </c>
      <c r="C68" s="350"/>
      <c r="D68" s="351"/>
      <c r="E68" s="352" t="s">
        <v>3</v>
      </c>
      <c r="F68" s="350"/>
      <c r="G68" s="350"/>
      <c r="H68" s="350"/>
      <c r="I68" s="350"/>
      <c r="J68" s="350"/>
      <c r="K68" s="350"/>
      <c r="L68" s="350"/>
      <c r="M68" s="350"/>
      <c r="N68" s="351"/>
      <c r="O68" s="350" t="s">
        <v>10</v>
      </c>
      <c r="P68" s="350"/>
      <c r="Q68" s="350"/>
      <c r="R68" s="350"/>
      <c r="S68" s="350"/>
      <c r="T68" s="350"/>
      <c r="U68" s="350"/>
      <c r="V68" s="350"/>
      <c r="W68" s="523" t="s">
        <v>31</v>
      </c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5"/>
      <c r="AK68" s="244" t="s">
        <v>25</v>
      </c>
      <c r="AL68" s="245"/>
      <c r="AM68" s="246"/>
      <c r="AN68" s="516" t="s">
        <v>19</v>
      </c>
      <c r="AO68" s="517"/>
      <c r="AP68" s="520" t="s">
        <v>24</v>
      </c>
      <c r="AQ68" s="517"/>
      <c r="AR68" s="520" t="s">
        <v>20</v>
      </c>
      <c r="AS68" s="520"/>
      <c r="AT68" s="526" t="s">
        <v>49</v>
      </c>
      <c r="AU68" s="527"/>
      <c r="AV68" s="527"/>
      <c r="AW68" s="527"/>
      <c r="AX68" s="528"/>
      <c r="AY68" s="529" t="s">
        <v>54</v>
      </c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  <c r="BS68" s="530"/>
      <c r="BU68" s="531" t="s">
        <v>36</v>
      </c>
      <c r="BV68" s="532"/>
      <c r="BW68" s="533"/>
      <c r="BX68" s="482" t="s">
        <v>6</v>
      </c>
      <c r="BY68" s="483"/>
      <c r="BZ68" s="484"/>
      <c r="CA68" s="482" t="s">
        <v>7</v>
      </c>
      <c r="CB68" s="483"/>
      <c r="CC68" s="491"/>
      <c r="CD68" s="61"/>
      <c r="CE68" s="494" t="s">
        <v>55</v>
      </c>
    </row>
    <row r="69" spans="1:93" s="16" customFormat="1" ht="4.1500000000000004" customHeight="1" x14ac:dyDescent="0.15">
      <c r="A69" s="23"/>
      <c r="B69" s="350"/>
      <c r="C69" s="350"/>
      <c r="D69" s="351"/>
      <c r="E69" s="352"/>
      <c r="F69" s="350"/>
      <c r="G69" s="350"/>
      <c r="H69" s="350"/>
      <c r="I69" s="350"/>
      <c r="J69" s="350"/>
      <c r="K69" s="350"/>
      <c r="L69" s="350"/>
      <c r="M69" s="350"/>
      <c r="N69" s="351"/>
      <c r="O69" s="350"/>
      <c r="P69" s="350"/>
      <c r="Q69" s="350"/>
      <c r="R69" s="350"/>
      <c r="S69" s="350"/>
      <c r="T69" s="350"/>
      <c r="U69" s="350"/>
      <c r="V69" s="350"/>
      <c r="W69" s="523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5"/>
      <c r="AK69" s="244"/>
      <c r="AL69" s="245"/>
      <c r="AM69" s="246"/>
      <c r="AN69" s="516"/>
      <c r="AO69" s="517"/>
      <c r="AP69" s="520"/>
      <c r="AQ69" s="517"/>
      <c r="AR69" s="520"/>
      <c r="AS69" s="520"/>
      <c r="AT69" s="526"/>
      <c r="AU69" s="527"/>
      <c r="AV69" s="527"/>
      <c r="AW69" s="527"/>
      <c r="AX69" s="528"/>
      <c r="AY69" s="529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  <c r="BS69" s="530"/>
      <c r="BU69" s="534"/>
      <c r="BV69" s="535"/>
      <c r="BW69" s="536"/>
      <c r="BX69" s="485"/>
      <c r="BY69" s="486"/>
      <c r="BZ69" s="487"/>
      <c r="CA69" s="485"/>
      <c r="CB69" s="486"/>
      <c r="CC69" s="492"/>
      <c r="CD69" s="61"/>
      <c r="CE69" s="494"/>
    </row>
    <row r="70" spans="1:93" s="16" customFormat="1" ht="3.6" customHeight="1" x14ac:dyDescent="0.15">
      <c r="B70" s="496" t="s">
        <v>9</v>
      </c>
      <c r="C70" s="497"/>
      <c r="D70" s="498"/>
      <c r="E70" s="499" t="s">
        <v>4</v>
      </c>
      <c r="F70" s="497"/>
      <c r="G70" s="497"/>
      <c r="H70" s="497"/>
      <c r="I70" s="497"/>
      <c r="J70" s="497"/>
      <c r="K70" s="497"/>
      <c r="L70" s="497"/>
      <c r="M70" s="497"/>
      <c r="N70" s="498"/>
      <c r="O70" s="497" t="s">
        <v>5</v>
      </c>
      <c r="P70" s="497"/>
      <c r="Q70" s="497"/>
      <c r="R70" s="497"/>
      <c r="S70" s="497"/>
      <c r="T70" s="497"/>
      <c r="U70" s="497"/>
      <c r="V70" s="497"/>
      <c r="W70" s="503" t="s">
        <v>82</v>
      </c>
      <c r="X70" s="504"/>
      <c r="Y70" s="504"/>
      <c r="Z70" s="504"/>
      <c r="AA70" s="504"/>
      <c r="AB70" s="504"/>
      <c r="AC70" s="504"/>
      <c r="AD70" s="504"/>
      <c r="AE70" s="505"/>
      <c r="AF70" s="505"/>
      <c r="AG70" s="505"/>
      <c r="AH70" s="505"/>
      <c r="AI70" s="505"/>
      <c r="AJ70" s="506"/>
      <c r="AK70" s="510" t="s">
        <v>32</v>
      </c>
      <c r="AL70" s="511"/>
      <c r="AM70" s="512"/>
      <c r="AN70" s="516"/>
      <c r="AO70" s="517"/>
      <c r="AP70" s="520"/>
      <c r="AQ70" s="517"/>
      <c r="AR70" s="520"/>
      <c r="AS70" s="520"/>
      <c r="AT70" s="526"/>
      <c r="AU70" s="527"/>
      <c r="AV70" s="527"/>
      <c r="AW70" s="527"/>
      <c r="AX70" s="528"/>
      <c r="AY70" s="529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  <c r="BS70" s="530"/>
      <c r="BU70" s="534"/>
      <c r="BV70" s="535"/>
      <c r="BW70" s="536"/>
      <c r="BX70" s="485"/>
      <c r="BY70" s="486"/>
      <c r="BZ70" s="487"/>
      <c r="CA70" s="485"/>
      <c r="CB70" s="486"/>
      <c r="CC70" s="492"/>
      <c r="CD70" s="61"/>
      <c r="CE70" s="494"/>
    </row>
    <row r="71" spans="1:93" s="16" customFormat="1" ht="10.15" customHeight="1" thickBot="1" x14ac:dyDescent="0.2">
      <c r="B71" s="496"/>
      <c r="C71" s="497"/>
      <c r="D71" s="498"/>
      <c r="E71" s="500"/>
      <c r="F71" s="501"/>
      <c r="G71" s="501"/>
      <c r="H71" s="501"/>
      <c r="I71" s="501"/>
      <c r="J71" s="501"/>
      <c r="K71" s="501"/>
      <c r="L71" s="501"/>
      <c r="M71" s="501"/>
      <c r="N71" s="502"/>
      <c r="O71" s="501"/>
      <c r="P71" s="501"/>
      <c r="Q71" s="501"/>
      <c r="R71" s="501"/>
      <c r="S71" s="501"/>
      <c r="T71" s="501"/>
      <c r="U71" s="501"/>
      <c r="V71" s="501"/>
      <c r="W71" s="507"/>
      <c r="X71" s="508"/>
      <c r="Y71" s="508"/>
      <c r="Z71" s="508"/>
      <c r="AA71" s="508"/>
      <c r="AB71" s="508"/>
      <c r="AC71" s="508"/>
      <c r="AD71" s="508"/>
      <c r="AE71" s="508"/>
      <c r="AF71" s="508"/>
      <c r="AG71" s="508"/>
      <c r="AH71" s="508"/>
      <c r="AI71" s="508"/>
      <c r="AJ71" s="509"/>
      <c r="AK71" s="513"/>
      <c r="AL71" s="514"/>
      <c r="AM71" s="515"/>
      <c r="AN71" s="518"/>
      <c r="AO71" s="519"/>
      <c r="AP71" s="521"/>
      <c r="AQ71" s="519"/>
      <c r="AR71" s="521"/>
      <c r="AS71" s="521"/>
      <c r="AT71" s="526"/>
      <c r="AU71" s="527"/>
      <c r="AV71" s="527"/>
      <c r="AW71" s="527"/>
      <c r="AX71" s="528"/>
      <c r="AY71" s="529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  <c r="BS71" s="530"/>
      <c r="BU71" s="537"/>
      <c r="BV71" s="538"/>
      <c r="BW71" s="539"/>
      <c r="BX71" s="488"/>
      <c r="BY71" s="489"/>
      <c r="BZ71" s="490"/>
      <c r="CA71" s="488"/>
      <c r="CB71" s="489"/>
      <c r="CC71" s="493"/>
      <c r="CD71" s="61"/>
      <c r="CE71" s="495"/>
    </row>
    <row r="72" spans="1:93" s="16" customFormat="1" ht="24" customHeight="1" thickTop="1" x14ac:dyDescent="0.15">
      <c r="B72" s="475" t="str" cm="1">
        <f t="array" aca="1" ref="B72" ca="1">INDIRECT(ADDRESS($CF72,B$542,1,1,"【入力フォーム】調査世帯一覧"))&amp;""</f>
        <v/>
      </c>
      <c r="C72" s="476"/>
      <c r="D72" s="477"/>
      <c r="E72" s="478" t="str" cm="1">
        <f t="array" aca="1" ref="E72" ca="1">INDIRECT(ADDRESS($CF72,E$542,1,1,"【入力フォーム】調査世帯一覧"))&amp;""</f>
        <v/>
      </c>
      <c r="F72" s="479"/>
      <c r="G72" s="479"/>
      <c r="H72" s="479"/>
      <c r="I72" s="479"/>
      <c r="J72" s="479"/>
      <c r="K72" s="479"/>
      <c r="L72" s="479"/>
      <c r="M72" s="479"/>
      <c r="N72" s="480"/>
      <c r="O72" s="478" t="str" cm="1">
        <f t="array" aca="1" ref="O72" ca="1">INDIRECT(ADDRESS($CF72,O$542,1,1,"【入力フォーム】調査世帯一覧"))&amp;""</f>
        <v/>
      </c>
      <c r="P72" s="479"/>
      <c r="Q72" s="479"/>
      <c r="R72" s="479"/>
      <c r="S72" s="479"/>
      <c r="T72" s="479"/>
      <c r="U72" s="479"/>
      <c r="V72" s="481"/>
      <c r="W72" s="261" t="str" cm="1">
        <f t="array" aca="1" ref="W72" ca="1">INDIRECT(ADDRESS($CF72,W$542,1,1,"【入力フォーム】調査世帯一覧"))&amp;""</f>
        <v/>
      </c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3"/>
      <c r="AK72" s="264" t="str" cm="1">
        <f t="array" aca="1" ref="AK72" ca="1">IF(OR(B72="",INDIRECT(ADDRESS($CF72,AK$542,1,1,"【入力フォーム】調査世帯一覧"))=""),"",INDIRECT(ADDRESS($CF72,AK$542,1,1,"【入力フォーム】調査世帯一覧")))</f>
        <v/>
      </c>
      <c r="AL72" s="265"/>
      <c r="AM72" s="266"/>
      <c r="AN72" s="267" t="str" cm="1">
        <f t="array" aca="1" ref="AN72" ca="1">IF(INDIRECT(ADDRESS($CF72,AN$542,1,1,"【入力フォーム】調査世帯一覧"))=1,"ネ","")</f>
        <v/>
      </c>
      <c r="AO72" s="268"/>
      <c r="AP72" s="269" t="str" cm="1">
        <f t="array" aca="1" ref="AP72" ca="1">IF(INDIRECT(ADDRESS($CF72,AP$542,1,1,"【入力フォーム】調査世帯一覧"))=1,"〒","")</f>
        <v/>
      </c>
      <c r="AQ72" s="268"/>
      <c r="AR72" s="269" t="str" cm="1">
        <f t="array" aca="1" ref="AR72" ca="1">IF(INDIRECT(ADDRESS($CF72,AR$542,1,1,"【入力フォーム】調査世帯一覧"))=1,"調","")</f>
        <v/>
      </c>
      <c r="AS72" s="270"/>
      <c r="AT72" s="271" t="str" cm="1">
        <f t="array" aca="1" ref="AT72" ca="1">IF(INDIRECT(ADDRESS($CF72,AT$542,1,1,"【入力フォーム】調査世帯一覧"))=1,"有","")</f>
        <v/>
      </c>
      <c r="AU72" s="269"/>
      <c r="AV72" s="269"/>
      <c r="AW72" s="269"/>
      <c r="AX72" s="269"/>
      <c r="AY72" s="272" t="str" cm="1">
        <f t="array" aca="1" ref="AY72" ca="1">INDIRECT(ADDRESS($CF72,AY$542,1,1,"【入力フォーム】調査世帯一覧"))&amp;""</f>
        <v/>
      </c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4"/>
      <c r="BT72" s="96"/>
      <c r="BU72" s="275" t="str">
        <f t="shared" ref="BU72:BU96" ca="1" si="2">IF(B72="","",SUM(BX72:CC72))</f>
        <v/>
      </c>
      <c r="BV72" s="276"/>
      <c r="BW72" s="277"/>
      <c r="BX72" s="278" t="str" cm="1">
        <f t="array" aca="1" ref="BX72" ca="1">IF(B72="","",INDIRECT(ADDRESS($CF72,BX$542,1,1,"【入力フォーム】調査世帯一覧")))</f>
        <v/>
      </c>
      <c r="BY72" s="279"/>
      <c r="BZ72" s="280"/>
      <c r="CA72" s="278" t="str" cm="1">
        <f t="array" aca="1" ref="CA72" ca="1">IF(B72="","",INDIRECT(ADDRESS($CF72,CA$542,1,1,"【入力フォーム】調査世帯一覧")))</f>
        <v/>
      </c>
      <c r="CB72" s="279"/>
      <c r="CC72" s="281"/>
      <c r="CD72" s="65"/>
      <c r="CE72" s="63" t="str" cm="1">
        <f t="array" aca="1" ref="CE72" ca="1">IF(B72="","",INDIRECT(ADDRESS($CF72,CE$542,1,1,"【入力フォーム】調査世帯一覧")))</f>
        <v/>
      </c>
      <c r="CF72" s="120">
        <f>CF42+1</f>
        <v>38</v>
      </c>
    </row>
    <row r="73" spans="1:93" s="16" customFormat="1" ht="24" customHeight="1" x14ac:dyDescent="0.15">
      <c r="B73" s="344" t="str" cm="1">
        <f t="array" aca="1" ref="B73" ca="1">INDIRECT(ADDRESS($CF73,B$542,1,1,"【入力フォーム】調査世帯一覧"))&amp;""</f>
        <v/>
      </c>
      <c r="C73" s="345"/>
      <c r="D73" s="391"/>
      <c r="E73" s="392" t="str" cm="1">
        <f t="array" aca="1" ref="E73" ca="1">INDIRECT(ADDRESS($CF73,E$542,1,1,"【入力フォーム】調査世帯一覧"))&amp;""</f>
        <v/>
      </c>
      <c r="F73" s="393"/>
      <c r="G73" s="393"/>
      <c r="H73" s="393"/>
      <c r="I73" s="393"/>
      <c r="J73" s="393"/>
      <c r="K73" s="393"/>
      <c r="L73" s="393"/>
      <c r="M73" s="393"/>
      <c r="N73" s="394"/>
      <c r="O73" s="392" t="str" cm="1">
        <f t="array" aca="1" ref="O73" ca="1">INDIRECT(ADDRESS($CF73,O$542,1,1,"【入力フォーム】調査世帯一覧"))&amp;""</f>
        <v/>
      </c>
      <c r="P73" s="393"/>
      <c r="Q73" s="393"/>
      <c r="R73" s="393"/>
      <c r="S73" s="393"/>
      <c r="T73" s="393"/>
      <c r="U73" s="393"/>
      <c r="V73" s="395"/>
      <c r="W73" s="338" t="str" cm="1">
        <f t="array" aca="1" ref="W73" ca="1">INDIRECT(ADDRESS($CF73,W$542,1,1,"【入力フォーム】調査世帯一覧"))&amp;""</f>
        <v/>
      </c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40"/>
      <c r="AK73" s="341" t="str" cm="1">
        <f t="array" aca="1" ref="AK73" ca="1">IF(OR(B73="",INDIRECT(ADDRESS($CF73,AK$542,1,1,"【入力フォーム】調査世帯一覧"))=""),"",INDIRECT(ADDRESS($CF73,AK$542,1,1,"【入力フォーム】調査世帯一覧")))</f>
        <v/>
      </c>
      <c r="AL73" s="342"/>
      <c r="AM73" s="343"/>
      <c r="AN73" s="288" t="str" cm="1">
        <f t="array" aca="1" ref="AN73" ca="1">IF(INDIRECT(ADDRESS($CF73,AN$542,1,1,"【入力フォーム】調査世帯一覧"))=1,"ネ","")</f>
        <v/>
      </c>
      <c r="AO73" s="289"/>
      <c r="AP73" s="286" t="str" cm="1">
        <f t="array" aca="1" ref="AP73" ca="1">IF(INDIRECT(ADDRESS($CF73,AP$542,1,1,"【入力フォーム】調査世帯一覧"))=1,"〒","")</f>
        <v/>
      </c>
      <c r="AQ73" s="289"/>
      <c r="AR73" s="286" t="str" cm="1">
        <f t="array" aca="1" ref="AR73" ca="1">IF(INDIRECT(ADDRESS($CF73,AR$542,1,1,"【入力フォーム】調査世帯一覧"))=1,"調","")</f>
        <v/>
      </c>
      <c r="AS73" s="291"/>
      <c r="AT73" s="292" t="str" cm="1">
        <f t="array" aca="1" ref="AT73" ca="1">IF(INDIRECT(ADDRESS($CF73,AT$542,1,1,"【入力フォーム】調査世帯一覧"))=1,"有","")</f>
        <v/>
      </c>
      <c r="AU73" s="286"/>
      <c r="AV73" s="286"/>
      <c r="AW73" s="286"/>
      <c r="AX73" s="286"/>
      <c r="AY73" s="344" t="str" cm="1">
        <f t="array" aca="1" ref="AY73" ca="1">INDIRECT(ADDRESS($CF73,AY$542,1,1,"【入力フォーム】調査世帯一覧"))&amp;""</f>
        <v/>
      </c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6"/>
      <c r="BT73" s="96"/>
      <c r="BU73" s="315" t="str">
        <f t="shared" ca="1" si="2"/>
        <v/>
      </c>
      <c r="BV73" s="316"/>
      <c r="BW73" s="317"/>
      <c r="BX73" s="318" t="str" cm="1">
        <f t="array" aca="1" ref="BX73" ca="1">IF(B73="","",INDIRECT(ADDRESS($CF73,BX$542,1,1,"【入力フォーム】調査世帯一覧")))</f>
        <v/>
      </c>
      <c r="BY73" s="283"/>
      <c r="BZ73" s="319"/>
      <c r="CA73" s="318" t="str" cm="1">
        <f t="array" aca="1" ref="CA73" ca="1">IF(B73="","",INDIRECT(ADDRESS($CF73,CA$542,1,1,"【入力フォーム】調査世帯一覧")))</f>
        <v/>
      </c>
      <c r="CB73" s="283"/>
      <c r="CC73" s="320"/>
      <c r="CD73" s="65"/>
      <c r="CE73" s="64" t="str" cm="1">
        <f t="array" aca="1" ref="CE73" ca="1">IF(B73="","",INDIRECT(ADDRESS($CF73,CE$542,1,1,"【入力フォーム】調査世帯一覧")))</f>
        <v/>
      </c>
      <c r="CF73" s="120">
        <f>CF72+1</f>
        <v>39</v>
      </c>
    </row>
    <row r="74" spans="1:93" s="16" customFormat="1" ht="24" customHeight="1" x14ac:dyDescent="0.15">
      <c r="B74" s="344" t="str" cm="1">
        <f t="array" aca="1" ref="B74" ca="1">INDIRECT(ADDRESS($CF74,B$542,1,1,"【入力フォーム】調査世帯一覧"))&amp;""</f>
        <v/>
      </c>
      <c r="C74" s="345"/>
      <c r="D74" s="391"/>
      <c r="E74" s="392" t="str" cm="1">
        <f t="array" aca="1" ref="E74" ca="1">INDIRECT(ADDRESS($CF74,E$542,1,1,"【入力フォーム】調査世帯一覧"))&amp;""</f>
        <v/>
      </c>
      <c r="F74" s="393"/>
      <c r="G74" s="393"/>
      <c r="H74" s="393"/>
      <c r="I74" s="393"/>
      <c r="J74" s="393"/>
      <c r="K74" s="393"/>
      <c r="L74" s="393"/>
      <c r="M74" s="393"/>
      <c r="N74" s="394"/>
      <c r="O74" s="392" t="str" cm="1">
        <f t="array" aca="1" ref="O74" ca="1">INDIRECT(ADDRESS($CF74,O$542,1,1,"【入力フォーム】調査世帯一覧"))&amp;""</f>
        <v/>
      </c>
      <c r="P74" s="393"/>
      <c r="Q74" s="393"/>
      <c r="R74" s="393"/>
      <c r="S74" s="393"/>
      <c r="T74" s="393"/>
      <c r="U74" s="393"/>
      <c r="V74" s="395"/>
      <c r="W74" s="338" t="str" cm="1">
        <f t="array" aca="1" ref="W74" ca="1">INDIRECT(ADDRESS($CF74,W$542,1,1,"【入力フォーム】調査世帯一覧"))&amp;""</f>
        <v/>
      </c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40"/>
      <c r="AK74" s="341" t="str" cm="1">
        <f t="array" aca="1" ref="AK74" ca="1">IF(OR(B74="",INDIRECT(ADDRESS($CF74,AK$542,1,1,"【入力フォーム】調査世帯一覧"))=""),"",INDIRECT(ADDRESS($CF74,AK$542,1,1,"【入力フォーム】調査世帯一覧")))</f>
        <v/>
      </c>
      <c r="AL74" s="342"/>
      <c r="AM74" s="343"/>
      <c r="AN74" s="288" t="str" cm="1">
        <f t="array" aca="1" ref="AN74" ca="1">IF(INDIRECT(ADDRESS($CF74,AN$542,1,1,"【入力フォーム】調査世帯一覧"))=1,"ネ","")</f>
        <v/>
      </c>
      <c r="AO74" s="289"/>
      <c r="AP74" s="286" t="str" cm="1">
        <f t="array" aca="1" ref="AP74" ca="1">IF(INDIRECT(ADDRESS($CF74,AP$542,1,1,"【入力フォーム】調査世帯一覧"))=1,"〒","")</f>
        <v/>
      </c>
      <c r="AQ74" s="289"/>
      <c r="AR74" s="286" t="str" cm="1">
        <f t="array" aca="1" ref="AR74" ca="1">IF(INDIRECT(ADDRESS($CF74,AR$542,1,1,"【入力フォーム】調査世帯一覧"))=1,"調","")</f>
        <v/>
      </c>
      <c r="AS74" s="291"/>
      <c r="AT74" s="292" t="str" cm="1">
        <f t="array" aca="1" ref="AT74" ca="1">IF(INDIRECT(ADDRESS($CF74,AT$542,1,1,"【入力フォーム】調査世帯一覧"))=1,"有","")</f>
        <v/>
      </c>
      <c r="AU74" s="286"/>
      <c r="AV74" s="286"/>
      <c r="AW74" s="286"/>
      <c r="AX74" s="286"/>
      <c r="AY74" s="344" t="str" cm="1">
        <f t="array" aca="1" ref="AY74" ca="1">INDIRECT(ADDRESS($CF74,AY$542,1,1,"【入力フォーム】調査世帯一覧"))&amp;""</f>
        <v/>
      </c>
      <c r="AZ74" s="345"/>
      <c r="BA74" s="345"/>
      <c r="BB74" s="345"/>
      <c r="BC74" s="345"/>
      <c r="BD74" s="345"/>
      <c r="BE74" s="345"/>
      <c r="BF74" s="345"/>
      <c r="BG74" s="345"/>
      <c r="BH74" s="345"/>
      <c r="BI74" s="345"/>
      <c r="BJ74" s="345"/>
      <c r="BK74" s="345"/>
      <c r="BL74" s="345"/>
      <c r="BM74" s="345"/>
      <c r="BN74" s="345"/>
      <c r="BO74" s="345"/>
      <c r="BP74" s="345"/>
      <c r="BQ74" s="345"/>
      <c r="BR74" s="345"/>
      <c r="BS74" s="346"/>
      <c r="BT74" s="96"/>
      <c r="BU74" s="315" t="str">
        <f t="shared" ca="1" si="2"/>
        <v/>
      </c>
      <c r="BV74" s="316"/>
      <c r="BW74" s="317"/>
      <c r="BX74" s="318" t="str" cm="1">
        <f t="array" aca="1" ref="BX74" ca="1">IF(B74="","",INDIRECT(ADDRESS($CF74,BX$542,1,1,"【入力フォーム】調査世帯一覧")))</f>
        <v/>
      </c>
      <c r="BY74" s="283"/>
      <c r="BZ74" s="319"/>
      <c r="CA74" s="318" t="str" cm="1">
        <f t="array" aca="1" ref="CA74" ca="1">IF(B74="","",INDIRECT(ADDRESS($CF74,CA$542,1,1,"【入力フォーム】調査世帯一覧")))</f>
        <v/>
      </c>
      <c r="CB74" s="283"/>
      <c r="CC74" s="320"/>
      <c r="CD74" s="65"/>
      <c r="CE74" s="64" t="str" cm="1">
        <f t="array" aca="1" ref="CE74" ca="1">IF(B74="","",INDIRECT(ADDRESS($CF74,CE$542,1,1,"【入力フォーム】調査世帯一覧")))</f>
        <v/>
      </c>
      <c r="CF74" s="120">
        <f t="shared" ref="CF74:CF96" si="3">CF73+1</f>
        <v>40</v>
      </c>
    </row>
    <row r="75" spans="1:93" s="16" customFormat="1" ht="24" customHeight="1" x14ac:dyDescent="0.15">
      <c r="B75" s="344" t="str" cm="1">
        <f t="array" aca="1" ref="B75" ca="1">INDIRECT(ADDRESS($CF75,B$542,1,1,"【入力フォーム】調査世帯一覧"))&amp;""</f>
        <v/>
      </c>
      <c r="C75" s="345"/>
      <c r="D75" s="391"/>
      <c r="E75" s="392" t="str" cm="1">
        <f t="array" aca="1" ref="E75" ca="1">INDIRECT(ADDRESS($CF75,E$542,1,1,"【入力フォーム】調査世帯一覧"))&amp;""</f>
        <v/>
      </c>
      <c r="F75" s="393"/>
      <c r="G75" s="393"/>
      <c r="H75" s="393"/>
      <c r="I75" s="393"/>
      <c r="J75" s="393"/>
      <c r="K75" s="393"/>
      <c r="L75" s="393"/>
      <c r="M75" s="393"/>
      <c r="N75" s="394"/>
      <c r="O75" s="392" t="str" cm="1">
        <f t="array" aca="1" ref="O75" ca="1">INDIRECT(ADDRESS($CF75,O$542,1,1,"【入力フォーム】調査世帯一覧"))&amp;""</f>
        <v/>
      </c>
      <c r="P75" s="393"/>
      <c r="Q75" s="393"/>
      <c r="R75" s="393"/>
      <c r="S75" s="393"/>
      <c r="T75" s="393"/>
      <c r="U75" s="393"/>
      <c r="V75" s="395"/>
      <c r="W75" s="338" t="str" cm="1">
        <f t="array" aca="1" ref="W75" ca="1">INDIRECT(ADDRESS($CF75,W$542,1,1,"【入力フォーム】調査世帯一覧"))&amp;""</f>
        <v/>
      </c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40"/>
      <c r="AK75" s="341" t="str" cm="1">
        <f t="array" aca="1" ref="AK75" ca="1">IF(OR(B75="",INDIRECT(ADDRESS($CF75,AK$542,1,1,"【入力フォーム】調査世帯一覧"))=""),"",INDIRECT(ADDRESS($CF75,AK$542,1,1,"【入力フォーム】調査世帯一覧")))</f>
        <v/>
      </c>
      <c r="AL75" s="342"/>
      <c r="AM75" s="343"/>
      <c r="AN75" s="288" t="str" cm="1">
        <f t="array" aca="1" ref="AN75" ca="1">IF(INDIRECT(ADDRESS($CF75,AN$542,1,1,"【入力フォーム】調査世帯一覧"))=1,"ネ","")</f>
        <v/>
      </c>
      <c r="AO75" s="289"/>
      <c r="AP75" s="286" t="str" cm="1">
        <f t="array" aca="1" ref="AP75" ca="1">IF(INDIRECT(ADDRESS($CF75,AP$542,1,1,"【入力フォーム】調査世帯一覧"))=1,"〒","")</f>
        <v/>
      </c>
      <c r="AQ75" s="289"/>
      <c r="AR75" s="286" t="str" cm="1">
        <f t="array" aca="1" ref="AR75" ca="1">IF(INDIRECT(ADDRESS($CF75,AR$542,1,1,"【入力フォーム】調査世帯一覧"))=1,"調","")</f>
        <v/>
      </c>
      <c r="AS75" s="291"/>
      <c r="AT75" s="292" t="str" cm="1">
        <f t="array" aca="1" ref="AT75" ca="1">IF(INDIRECT(ADDRESS($CF75,AT$542,1,1,"【入力フォーム】調査世帯一覧"))=1,"有","")</f>
        <v/>
      </c>
      <c r="AU75" s="286"/>
      <c r="AV75" s="286"/>
      <c r="AW75" s="286"/>
      <c r="AX75" s="286"/>
      <c r="AY75" s="344" t="str" cm="1">
        <f t="array" aca="1" ref="AY75" ca="1">INDIRECT(ADDRESS($CF75,AY$542,1,1,"【入力フォーム】調査世帯一覧"))&amp;""</f>
        <v/>
      </c>
      <c r="AZ75" s="345"/>
      <c r="BA75" s="345"/>
      <c r="BB75" s="345"/>
      <c r="BC75" s="345"/>
      <c r="BD75" s="345"/>
      <c r="BE75" s="345"/>
      <c r="BF75" s="345"/>
      <c r="BG75" s="345"/>
      <c r="BH75" s="345"/>
      <c r="BI75" s="345"/>
      <c r="BJ75" s="345"/>
      <c r="BK75" s="345"/>
      <c r="BL75" s="345"/>
      <c r="BM75" s="345"/>
      <c r="BN75" s="345"/>
      <c r="BO75" s="345"/>
      <c r="BP75" s="345"/>
      <c r="BQ75" s="345"/>
      <c r="BR75" s="345"/>
      <c r="BS75" s="346"/>
      <c r="BT75" s="96"/>
      <c r="BU75" s="315" t="str">
        <f t="shared" ca="1" si="2"/>
        <v/>
      </c>
      <c r="BV75" s="316"/>
      <c r="BW75" s="317"/>
      <c r="BX75" s="318" t="str" cm="1">
        <f t="array" aca="1" ref="BX75" ca="1">IF(B75="","",INDIRECT(ADDRESS($CF75,BX$542,1,1,"【入力フォーム】調査世帯一覧")))</f>
        <v/>
      </c>
      <c r="BY75" s="283"/>
      <c r="BZ75" s="319"/>
      <c r="CA75" s="318" t="str" cm="1">
        <f t="array" aca="1" ref="CA75" ca="1">IF(B75="","",INDIRECT(ADDRESS($CF75,CA$542,1,1,"【入力フォーム】調査世帯一覧")))</f>
        <v/>
      </c>
      <c r="CB75" s="283"/>
      <c r="CC75" s="320"/>
      <c r="CD75" s="65"/>
      <c r="CE75" s="64" t="str" cm="1">
        <f t="array" aca="1" ref="CE75" ca="1">IF(B75="","",INDIRECT(ADDRESS($CF75,CE$542,1,1,"【入力フォーム】調査世帯一覧")))</f>
        <v/>
      </c>
      <c r="CF75" s="120">
        <f t="shared" si="3"/>
        <v>41</v>
      </c>
    </row>
    <row r="76" spans="1:93" s="16" customFormat="1" ht="24" customHeight="1" x14ac:dyDescent="0.15">
      <c r="A76" s="68" t="s">
        <v>17</v>
      </c>
      <c r="B76" s="373" t="str" cm="1">
        <f t="array" aca="1" ref="B76" ca="1">INDIRECT(ADDRESS($CF76,B$542,1,1,"【入力フォーム】調査世帯一覧"))&amp;""</f>
        <v/>
      </c>
      <c r="C76" s="374"/>
      <c r="D76" s="375"/>
      <c r="E76" s="376" t="str" cm="1">
        <f t="array" aca="1" ref="E76" ca="1">INDIRECT(ADDRESS($CF76,E$542,1,1,"【入力フォーム】調査世帯一覧"))&amp;""</f>
        <v/>
      </c>
      <c r="F76" s="374"/>
      <c r="G76" s="374"/>
      <c r="H76" s="374"/>
      <c r="I76" s="374"/>
      <c r="J76" s="374"/>
      <c r="K76" s="374"/>
      <c r="L76" s="374"/>
      <c r="M76" s="374"/>
      <c r="N76" s="375"/>
      <c r="O76" s="376" t="str" cm="1">
        <f t="array" aca="1" ref="O76" ca="1">INDIRECT(ADDRESS($CF76,O$542,1,1,"【入力フォーム】調査世帯一覧"))&amp;""</f>
        <v/>
      </c>
      <c r="P76" s="374"/>
      <c r="Q76" s="374"/>
      <c r="R76" s="374"/>
      <c r="S76" s="374"/>
      <c r="T76" s="374"/>
      <c r="U76" s="374"/>
      <c r="V76" s="377"/>
      <c r="W76" s="378" t="str" cm="1">
        <f t="array" aca="1" ref="W76" ca="1">INDIRECT(ADDRESS($CF76,W$542,1,1,"【入力フォーム】調査世帯一覧"))&amp;""</f>
        <v/>
      </c>
      <c r="X76" s="379"/>
      <c r="Y76" s="379"/>
      <c r="Z76" s="379"/>
      <c r="AA76" s="379"/>
      <c r="AB76" s="379"/>
      <c r="AC76" s="379"/>
      <c r="AD76" s="379"/>
      <c r="AE76" s="379"/>
      <c r="AF76" s="379"/>
      <c r="AG76" s="379"/>
      <c r="AH76" s="379"/>
      <c r="AI76" s="379"/>
      <c r="AJ76" s="380"/>
      <c r="AK76" s="381" t="str" cm="1">
        <f t="array" aca="1" ref="AK76" ca="1">IF(OR(B76="",INDIRECT(ADDRESS($CF76,AK$542,1,1,"【入力フォーム】調査世帯一覧"))=""),"",INDIRECT(ADDRESS($CF76,AK$542,1,1,"【入力フォーム】調査世帯一覧")))</f>
        <v/>
      </c>
      <c r="AL76" s="382"/>
      <c r="AM76" s="383"/>
      <c r="AN76" s="384" t="str" cm="1">
        <f t="array" aca="1" ref="AN76" ca="1">IF(INDIRECT(ADDRESS($CF76,AN$542,1,1,"【入力フォーム】調査世帯一覧"))=1,"ネ","")</f>
        <v/>
      </c>
      <c r="AO76" s="385"/>
      <c r="AP76" s="382" t="str" cm="1">
        <f t="array" aca="1" ref="AP76" ca="1">IF(INDIRECT(ADDRESS($CF76,AP$542,1,1,"【入力フォーム】調査世帯一覧"))=1,"〒","")</f>
        <v/>
      </c>
      <c r="AQ76" s="385"/>
      <c r="AR76" s="382" t="str" cm="1">
        <f t="array" aca="1" ref="AR76" ca="1">IF(INDIRECT(ADDRESS($CF76,AR$542,1,1,"【入力フォーム】調査世帯一覧"))=1,"調","")</f>
        <v/>
      </c>
      <c r="AS76" s="386"/>
      <c r="AT76" s="396" t="str" cm="1">
        <f t="array" aca="1" ref="AT76" ca="1">IF(INDIRECT(ADDRESS($CF76,AT$542,1,1,"【入力フォーム】調査世帯一覧"))=1,"有","")</f>
        <v/>
      </c>
      <c r="AU76" s="382"/>
      <c r="AV76" s="382"/>
      <c r="AW76" s="382"/>
      <c r="AX76" s="382"/>
      <c r="AY76" s="373" t="str" cm="1">
        <f t="array" aca="1" ref="AY76" ca="1">INDIRECT(ADDRESS($CF76,AY$542,1,1,"【入力フォーム】調査世帯一覧"))&amp;""</f>
        <v/>
      </c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4"/>
      <c r="BK76" s="374"/>
      <c r="BL76" s="374"/>
      <c r="BM76" s="374"/>
      <c r="BN76" s="374"/>
      <c r="BO76" s="374"/>
      <c r="BP76" s="374"/>
      <c r="BQ76" s="374"/>
      <c r="BR76" s="374"/>
      <c r="BS76" s="397"/>
      <c r="BT76" s="96"/>
      <c r="BU76" s="315" t="str">
        <f t="shared" ca="1" si="2"/>
        <v/>
      </c>
      <c r="BV76" s="316"/>
      <c r="BW76" s="317"/>
      <c r="BX76" s="318" t="str" cm="1">
        <f t="array" aca="1" ref="BX76" ca="1">IF(B76="","",INDIRECT(ADDRESS($CF76,BX$542,1,1,"【入力フォーム】調査世帯一覧")))</f>
        <v/>
      </c>
      <c r="BY76" s="283"/>
      <c r="BZ76" s="319"/>
      <c r="CA76" s="318" t="str" cm="1">
        <f t="array" aca="1" ref="CA76" ca="1">IF(B76="","",INDIRECT(ADDRESS($CF76,CA$542,1,1,"【入力フォーム】調査世帯一覧")))</f>
        <v/>
      </c>
      <c r="CB76" s="283"/>
      <c r="CC76" s="320"/>
      <c r="CD76" s="65"/>
      <c r="CE76" s="64" t="str" cm="1">
        <f t="array" aca="1" ref="CE76" ca="1">IF(B76="","",INDIRECT(ADDRESS($CF76,CE$542,1,1,"【入力フォーム】調査世帯一覧")))</f>
        <v/>
      </c>
      <c r="CF76" s="120">
        <f t="shared" si="3"/>
        <v>42</v>
      </c>
    </row>
    <row r="77" spans="1:93" s="16" customFormat="1" ht="24" customHeight="1" x14ac:dyDescent="0.15">
      <c r="A77" s="26"/>
      <c r="B77" s="464" t="str" cm="1">
        <f t="array" aca="1" ref="B77" ca="1">INDIRECT(ADDRESS($CF77,B$542,1,1,"【入力フォーム】調査世帯一覧"))&amp;""</f>
        <v/>
      </c>
      <c r="C77" s="465"/>
      <c r="D77" s="467"/>
      <c r="E77" s="468" t="str" cm="1">
        <f t="array" aca="1" ref="E77" ca="1">INDIRECT(ADDRESS($CF77,E$542,1,1,"【入力フォーム】調査世帯一覧"))&amp;""</f>
        <v/>
      </c>
      <c r="F77" s="465"/>
      <c r="G77" s="465"/>
      <c r="H77" s="465"/>
      <c r="I77" s="465"/>
      <c r="J77" s="465"/>
      <c r="K77" s="465"/>
      <c r="L77" s="465"/>
      <c r="M77" s="465"/>
      <c r="N77" s="467"/>
      <c r="O77" s="468" t="str" cm="1">
        <f t="array" aca="1" ref="O77" ca="1">INDIRECT(ADDRESS($CF77,O$542,1,1,"【入力フォーム】調査世帯一覧"))&amp;""</f>
        <v/>
      </c>
      <c r="P77" s="465"/>
      <c r="Q77" s="465"/>
      <c r="R77" s="465"/>
      <c r="S77" s="465"/>
      <c r="T77" s="465"/>
      <c r="U77" s="465"/>
      <c r="V77" s="469"/>
      <c r="W77" s="470" t="str" cm="1">
        <f t="array" aca="1" ref="W77" ca="1">INDIRECT(ADDRESS($CF77,W$542,1,1,"【入力フォーム】調査世帯一覧"))&amp;""</f>
        <v/>
      </c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2"/>
      <c r="AK77" s="473" t="str" cm="1">
        <f t="array" aca="1" ref="AK77" ca="1">IF(OR(B77="",INDIRECT(ADDRESS($CF77,AK$542,1,1,"【入力フォーム】調査世帯一覧"))=""),"",INDIRECT(ADDRESS($CF77,AK$542,1,1,"【入力フォーム】調査世帯一覧")))</f>
        <v/>
      </c>
      <c r="AL77" s="462"/>
      <c r="AM77" s="463"/>
      <c r="AN77" s="474" t="str" cm="1">
        <f t="array" aca="1" ref="AN77" ca="1">IF(INDIRECT(ADDRESS($CF77,AN$542,1,1,"【入力フォーム】調査世帯一覧"))=1,"ネ","")</f>
        <v/>
      </c>
      <c r="AO77" s="459"/>
      <c r="AP77" s="458" t="str" cm="1">
        <f t="array" aca="1" ref="AP77" ca="1">IF(INDIRECT(ADDRESS($CF77,AP$542,1,1,"【入力フォーム】調査世帯一覧"))=1,"〒","")</f>
        <v/>
      </c>
      <c r="AQ77" s="459"/>
      <c r="AR77" s="458" t="str" cm="1">
        <f t="array" aca="1" ref="AR77" ca="1">IF(INDIRECT(ADDRESS($CF77,AR$542,1,1,"【入力フォーム】調査世帯一覧"))=1,"調","")</f>
        <v/>
      </c>
      <c r="AS77" s="460"/>
      <c r="AT77" s="461" t="str" cm="1">
        <f t="array" aca="1" ref="AT77" ca="1">IF(INDIRECT(ADDRESS($CF77,AT$542,1,1,"【入力フォーム】調査世帯一覧"))=1,"有","")</f>
        <v/>
      </c>
      <c r="AU77" s="462"/>
      <c r="AV77" s="462"/>
      <c r="AW77" s="462"/>
      <c r="AX77" s="463"/>
      <c r="AY77" s="464" t="str" cm="1">
        <f t="array" aca="1" ref="AY77" ca="1">INDIRECT(ADDRESS($CF77,AY$542,1,1,"【入力フォーム】調査世帯一覧"))&amp;""</f>
        <v/>
      </c>
      <c r="AZ77" s="465"/>
      <c r="BA77" s="465"/>
      <c r="BB77" s="465"/>
      <c r="BC77" s="465"/>
      <c r="BD77" s="465"/>
      <c r="BE77" s="465"/>
      <c r="BF77" s="465"/>
      <c r="BG77" s="465"/>
      <c r="BH77" s="465"/>
      <c r="BI77" s="465"/>
      <c r="BJ77" s="465"/>
      <c r="BK77" s="465"/>
      <c r="BL77" s="465"/>
      <c r="BM77" s="465"/>
      <c r="BN77" s="465"/>
      <c r="BO77" s="465"/>
      <c r="BP77" s="465"/>
      <c r="BQ77" s="465"/>
      <c r="BR77" s="465"/>
      <c r="BS77" s="466"/>
      <c r="BT77" s="96"/>
      <c r="BU77" s="448" t="str">
        <f t="shared" ca="1" si="2"/>
        <v/>
      </c>
      <c r="BV77" s="449"/>
      <c r="BW77" s="450"/>
      <c r="BX77" s="451" t="str" cm="1">
        <f t="array" aca="1" ref="BX77" ca="1">IF(B77="","",INDIRECT(ADDRESS($CF77,BX$542,1,1,"【入力フォーム】調査世帯一覧")))</f>
        <v/>
      </c>
      <c r="BY77" s="452"/>
      <c r="BZ77" s="453"/>
      <c r="CA77" s="451" t="str" cm="1">
        <f t="array" aca="1" ref="CA77" ca="1">IF(B77="","",INDIRECT(ADDRESS($CF77,CA$542,1,1,"【入力フォーム】調査世帯一覧")))</f>
        <v/>
      </c>
      <c r="CB77" s="452"/>
      <c r="CC77" s="454"/>
      <c r="CD77" s="65"/>
      <c r="CE77" s="66" t="str" cm="1">
        <f t="array" aca="1" ref="CE77" ca="1">IF(B77="","",INDIRECT(ADDRESS($CF77,CE$542,1,1,"【入力フォーム】調査世帯一覧")))</f>
        <v/>
      </c>
      <c r="CF77" s="120">
        <f t="shared" si="3"/>
        <v>43</v>
      </c>
    </row>
    <row r="78" spans="1:93" s="16" customFormat="1" ht="24" customHeight="1" x14ac:dyDescent="0.15">
      <c r="A78" s="26"/>
      <c r="B78" s="344" t="str" cm="1">
        <f t="array" aca="1" ref="B78" ca="1">INDIRECT(ADDRESS($CF78,B$542,1,1,"【入力フォーム】調査世帯一覧"))&amp;""</f>
        <v/>
      </c>
      <c r="C78" s="345"/>
      <c r="D78" s="391"/>
      <c r="E78" s="456" t="str" cm="1">
        <f t="array" aca="1" ref="E78" ca="1">INDIRECT(ADDRESS($CF78,E$542,1,1,"【入力フォーム】調査世帯一覧"))&amp;""</f>
        <v/>
      </c>
      <c r="F78" s="345"/>
      <c r="G78" s="345"/>
      <c r="H78" s="345"/>
      <c r="I78" s="345"/>
      <c r="J78" s="345"/>
      <c r="K78" s="345"/>
      <c r="L78" s="345"/>
      <c r="M78" s="345"/>
      <c r="N78" s="391"/>
      <c r="O78" s="456" t="str" cm="1">
        <f t="array" aca="1" ref="O78" ca="1">INDIRECT(ADDRESS($CF78,O$542,1,1,"【入力フォーム】調査世帯一覧"))&amp;""</f>
        <v/>
      </c>
      <c r="P78" s="345"/>
      <c r="Q78" s="345"/>
      <c r="R78" s="345"/>
      <c r="S78" s="345"/>
      <c r="T78" s="345"/>
      <c r="U78" s="345"/>
      <c r="V78" s="457"/>
      <c r="W78" s="282" t="str" cm="1">
        <f t="array" aca="1" ref="W78" ca="1">INDIRECT(ADDRESS($CF78,W$542,1,1,"【入力フォーム】調査世帯一覧"))&amp;""</f>
        <v/>
      </c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4"/>
      <c r="AK78" s="285" t="str" cm="1">
        <f t="array" aca="1" ref="AK78" ca="1">IF(OR(B78="",INDIRECT(ADDRESS($CF78,AK$542,1,1,"【入力フォーム】調査世帯一覧"))=""),"",INDIRECT(ADDRESS($CF78,AK$542,1,1,"【入力フォーム】調査世帯一覧")))</f>
        <v/>
      </c>
      <c r="AL78" s="286"/>
      <c r="AM78" s="287"/>
      <c r="AN78" s="288" t="str" cm="1">
        <f t="array" aca="1" ref="AN78" ca="1">IF(INDIRECT(ADDRESS($CF78,AN$542,1,1,"【入力フォーム】調査世帯一覧"))=1,"ネ","")</f>
        <v/>
      </c>
      <c r="AO78" s="289"/>
      <c r="AP78" s="290" t="str" cm="1">
        <f t="array" aca="1" ref="AP78" ca="1">IF(INDIRECT(ADDRESS($CF78,AP$542,1,1,"【入力フォーム】調査世帯一覧"))=1,"〒","")</f>
        <v/>
      </c>
      <c r="AQ78" s="289"/>
      <c r="AR78" s="290" t="str" cm="1">
        <f t="array" aca="1" ref="AR78" ca="1">IF(INDIRECT(ADDRESS($CF78,AR$542,1,1,"【入力フォーム】調査世帯一覧"))=1,"調","")</f>
        <v/>
      </c>
      <c r="AS78" s="291"/>
      <c r="AT78" s="292" t="str" cm="1">
        <f t="array" aca="1" ref="AT78" ca="1">IF(INDIRECT(ADDRESS($CF78,AT$542,1,1,"【入力フォーム】調査世帯一覧"))=1,"有","")</f>
        <v/>
      </c>
      <c r="AU78" s="286"/>
      <c r="AV78" s="286"/>
      <c r="AW78" s="286"/>
      <c r="AX78" s="287"/>
      <c r="AY78" s="344" t="str" cm="1">
        <f t="array" aca="1" ref="AY78" ca="1">INDIRECT(ADDRESS($CF78,AY$542,1,1,"【入力フォーム】調査世帯一覧"))&amp;""</f>
        <v/>
      </c>
      <c r="AZ78" s="345"/>
      <c r="BA78" s="345"/>
      <c r="BB78" s="345"/>
      <c r="BC78" s="345"/>
      <c r="BD78" s="345"/>
      <c r="BE78" s="345"/>
      <c r="BF78" s="345"/>
      <c r="BG78" s="345"/>
      <c r="BH78" s="345"/>
      <c r="BI78" s="345"/>
      <c r="BJ78" s="345"/>
      <c r="BK78" s="345"/>
      <c r="BL78" s="345"/>
      <c r="BM78" s="345"/>
      <c r="BN78" s="345"/>
      <c r="BO78" s="345"/>
      <c r="BP78" s="345"/>
      <c r="BQ78" s="345"/>
      <c r="BR78" s="345"/>
      <c r="BS78" s="346"/>
      <c r="BT78" s="96"/>
      <c r="BU78" s="315" t="str">
        <f t="shared" ca="1" si="2"/>
        <v/>
      </c>
      <c r="BV78" s="316"/>
      <c r="BW78" s="317"/>
      <c r="BX78" s="318" t="str" cm="1">
        <f t="array" aca="1" ref="BX78" ca="1">IF(B78="","",INDIRECT(ADDRESS($CF78,BX$542,1,1,"【入力フォーム】調査世帯一覧")))</f>
        <v/>
      </c>
      <c r="BY78" s="283"/>
      <c r="BZ78" s="319"/>
      <c r="CA78" s="318" t="str" cm="1">
        <f t="array" aca="1" ref="CA78" ca="1">IF(B78="","",INDIRECT(ADDRESS($CF78,CA$542,1,1,"【入力フォーム】調査世帯一覧")))</f>
        <v/>
      </c>
      <c r="CB78" s="283"/>
      <c r="CC78" s="320"/>
      <c r="CD78" s="65"/>
      <c r="CE78" s="64" t="str" cm="1">
        <f t="array" aca="1" ref="CE78" ca="1">IF(B78="","",INDIRECT(ADDRESS($CF78,CE$542,1,1,"【入力フォーム】調査世帯一覧")))</f>
        <v/>
      </c>
      <c r="CF78" s="120">
        <f t="shared" si="3"/>
        <v>44</v>
      </c>
    </row>
    <row r="79" spans="1:93" s="16" customFormat="1" ht="24" customHeight="1" x14ac:dyDescent="0.15">
      <c r="A79" s="26"/>
      <c r="B79" s="344" t="str" cm="1">
        <f t="array" aca="1" ref="B79" ca="1">INDIRECT(ADDRESS($CF79,B$542,1,1,"【入力フォーム】調査世帯一覧"))&amp;""</f>
        <v/>
      </c>
      <c r="C79" s="345"/>
      <c r="D79" s="391"/>
      <c r="E79" s="456" t="str" cm="1">
        <f t="array" aca="1" ref="E79" ca="1">INDIRECT(ADDRESS($CF79,E$542,1,1,"【入力フォーム】調査世帯一覧"))&amp;""</f>
        <v/>
      </c>
      <c r="F79" s="345"/>
      <c r="G79" s="345"/>
      <c r="H79" s="345"/>
      <c r="I79" s="345"/>
      <c r="J79" s="345"/>
      <c r="K79" s="345"/>
      <c r="L79" s="345"/>
      <c r="M79" s="345"/>
      <c r="N79" s="391"/>
      <c r="O79" s="456" t="str" cm="1">
        <f t="array" aca="1" ref="O79" ca="1">INDIRECT(ADDRESS($CF79,O$542,1,1,"【入力フォーム】調査世帯一覧"))&amp;""</f>
        <v/>
      </c>
      <c r="P79" s="345"/>
      <c r="Q79" s="345"/>
      <c r="R79" s="345"/>
      <c r="S79" s="345"/>
      <c r="T79" s="345"/>
      <c r="U79" s="345"/>
      <c r="V79" s="457"/>
      <c r="W79" s="282" t="str" cm="1">
        <f t="array" aca="1" ref="W79" ca="1">INDIRECT(ADDRESS($CF79,W$542,1,1,"【入力フォーム】調査世帯一覧"))&amp;""</f>
        <v/>
      </c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4"/>
      <c r="AK79" s="285" t="str" cm="1">
        <f t="array" aca="1" ref="AK79" ca="1">IF(OR(B79="",INDIRECT(ADDRESS($CF79,AK$542,1,1,"【入力フォーム】調査世帯一覧"))=""),"",INDIRECT(ADDRESS($CF79,AK$542,1,1,"【入力フォーム】調査世帯一覧")))</f>
        <v/>
      </c>
      <c r="AL79" s="286"/>
      <c r="AM79" s="287"/>
      <c r="AN79" s="288" t="str" cm="1">
        <f t="array" aca="1" ref="AN79" ca="1">IF(INDIRECT(ADDRESS($CF79,AN$542,1,1,"【入力フォーム】調査世帯一覧"))=1,"ネ","")</f>
        <v/>
      </c>
      <c r="AO79" s="289"/>
      <c r="AP79" s="290" t="str" cm="1">
        <f t="array" aca="1" ref="AP79" ca="1">IF(INDIRECT(ADDRESS($CF79,AP$542,1,1,"【入力フォーム】調査世帯一覧"))=1,"〒","")</f>
        <v/>
      </c>
      <c r="AQ79" s="289"/>
      <c r="AR79" s="290" t="str" cm="1">
        <f t="array" aca="1" ref="AR79" ca="1">IF(INDIRECT(ADDRESS($CF79,AR$542,1,1,"【入力フォーム】調査世帯一覧"))=1,"調","")</f>
        <v/>
      </c>
      <c r="AS79" s="291"/>
      <c r="AT79" s="292" t="str" cm="1">
        <f t="array" aca="1" ref="AT79" ca="1">IF(INDIRECT(ADDRESS($CF79,AT$542,1,1,"【入力フォーム】調査世帯一覧"))=1,"有","")</f>
        <v/>
      </c>
      <c r="AU79" s="286"/>
      <c r="AV79" s="286"/>
      <c r="AW79" s="286"/>
      <c r="AX79" s="287"/>
      <c r="AY79" s="344" t="str" cm="1">
        <f t="array" aca="1" ref="AY79" ca="1">INDIRECT(ADDRESS($CF79,AY$542,1,1,"【入力フォーム】調査世帯一覧"))&amp;""</f>
        <v/>
      </c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  <c r="BJ79" s="345"/>
      <c r="BK79" s="345"/>
      <c r="BL79" s="345"/>
      <c r="BM79" s="345"/>
      <c r="BN79" s="345"/>
      <c r="BO79" s="345"/>
      <c r="BP79" s="345"/>
      <c r="BQ79" s="345"/>
      <c r="BR79" s="345"/>
      <c r="BS79" s="346"/>
      <c r="BT79" s="96"/>
      <c r="BU79" s="315" t="str">
        <f t="shared" ca="1" si="2"/>
        <v/>
      </c>
      <c r="BV79" s="316"/>
      <c r="BW79" s="317"/>
      <c r="BX79" s="318" t="str" cm="1">
        <f t="array" aca="1" ref="BX79" ca="1">IF(B79="","",INDIRECT(ADDRESS($CF79,BX$542,1,1,"【入力フォーム】調査世帯一覧")))</f>
        <v/>
      </c>
      <c r="BY79" s="283"/>
      <c r="BZ79" s="319"/>
      <c r="CA79" s="318" t="str" cm="1">
        <f t="array" aca="1" ref="CA79" ca="1">IF(B79="","",INDIRECT(ADDRESS($CF79,CA$542,1,1,"【入力フォーム】調査世帯一覧")))</f>
        <v/>
      </c>
      <c r="CB79" s="283"/>
      <c r="CC79" s="320"/>
      <c r="CD79" s="65"/>
      <c r="CE79" s="64" t="str" cm="1">
        <f t="array" aca="1" ref="CE79" ca="1">IF(B79="","",INDIRECT(ADDRESS($CF79,CE$542,1,1,"【入力フォーム】調査世帯一覧")))</f>
        <v/>
      </c>
      <c r="CF79" s="120">
        <f t="shared" si="3"/>
        <v>45</v>
      </c>
    </row>
    <row r="80" spans="1:93" s="16" customFormat="1" ht="24" customHeight="1" x14ac:dyDescent="0.15">
      <c r="A80" s="26"/>
      <c r="B80" s="344" t="str" cm="1">
        <f t="array" aca="1" ref="B80" ca="1">INDIRECT(ADDRESS($CF80,B$542,1,1,"【入力フォーム】調査世帯一覧"))&amp;""</f>
        <v/>
      </c>
      <c r="C80" s="345"/>
      <c r="D80" s="391"/>
      <c r="E80" s="456" t="str" cm="1">
        <f t="array" aca="1" ref="E80" ca="1">INDIRECT(ADDRESS($CF80,E$542,1,1,"【入力フォーム】調査世帯一覧"))&amp;""</f>
        <v/>
      </c>
      <c r="F80" s="345"/>
      <c r="G80" s="345"/>
      <c r="H80" s="345"/>
      <c r="I80" s="345"/>
      <c r="J80" s="345"/>
      <c r="K80" s="345"/>
      <c r="L80" s="345"/>
      <c r="M80" s="345"/>
      <c r="N80" s="391"/>
      <c r="O80" s="456" t="str" cm="1">
        <f t="array" aca="1" ref="O80" ca="1">INDIRECT(ADDRESS($CF80,O$542,1,1,"【入力フォーム】調査世帯一覧"))&amp;""</f>
        <v/>
      </c>
      <c r="P80" s="345"/>
      <c r="Q80" s="345"/>
      <c r="R80" s="345"/>
      <c r="S80" s="345"/>
      <c r="T80" s="345"/>
      <c r="U80" s="345"/>
      <c r="V80" s="457"/>
      <c r="W80" s="282" t="str" cm="1">
        <f t="array" aca="1" ref="W80" ca="1">INDIRECT(ADDRESS($CF80,W$542,1,1,"【入力フォーム】調査世帯一覧"))&amp;""</f>
        <v/>
      </c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4"/>
      <c r="AK80" s="285" t="str" cm="1">
        <f t="array" aca="1" ref="AK80" ca="1">IF(OR(B80="",INDIRECT(ADDRESS($CF80,AK$542,1,1,"【入力フォーム】調査世帯一覧"))=""),"",INDIRECT(ADDRESS($CF80,AK$542,1,1,"【入力フォーム】調査世帯一覧")))</f>
        <v/>
      </c>
      <c r="AL80" s="286"/>
      <c r="AM80" s="287"/>
      <c r="AN80" s="288" t="str" cm="1">
        <f t="array" aca="1" ref="AN80" ca="1">IF(INDIRECT(ADDRESS($CF80,AN$542,1,1,"【入力フォーム】調査世帯一覧"))=1,"ネ","")</f>
        <v/>
      </c>
      <c r="AO80" s="289"/>
      <c r="AP80" s="290" t="str" cm="1">
        <f t="array" aca="1" ref="AP80" ca="1">IF(INDIRECT(ADDRESS($CF80,AP$542,1,1,"【入力フォーム】調査世帯一覧"))=1,"〒","")</f>
        <v/>
      </c>
      <c r="AQ80" s="289"/>
      <c r="AR80" s="290" t="str" cm="1">
        <f t="array" aca="1" ref="AR80" ca="1">IF(INDIRECT(ADDRESS($CF80,AR$542,1,1,"【入力フォーム】調査世帯一覧"))=1,"調","")</f>
        <v/>
      </c>
      <c r="AS80" s="291"/>
      <c r="AT80" s="292" t="str" cm="1">
        <f t="array" aca="1" ref="AT80" ca="1">IF(INDIRECT(ADDRESS($CF80,AT$542,1,1,"【入力フォーム】調査世帯一覧"))=1,"有","")</f>
        <v/>
      </c>
      <c r="AU80" s="286"/>
      <c r="AV80" s="286"/>
      <c r="AW80" s="286"/>
      <c r="AX80" s="287"/>
      <c r="AY80" s="344" t="str" cm="1">
        <f t="array" aca="1" ref="AY80" ca="1">INDIRECT(ADDRESS($CF80,AY$542,1,1,"【入力フォーム】調査世帯一覧"))&amp;""</f>
        <v/>
      </c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  <c r="BJ80" s="345"/>
      <c r="BK80" s="345"/>
      <c r="BL80" s="345"/>
      <c r="BM80" s="345"/>
      <c r="BN80" s="345"/>
      <c r="BO80" s="345"/>
      <c r="BP80" s="345"/>
      <c r="BQ80" s="345"/>
      <c r="BR80" s="345"/>
      <c r="BS80" s="346"/>
      <c r="BT80" s="96"/>
      <c r="BU80" s="315" t="str">
        <f t="shared" ca="1" si="2"/>
        <v/>
      </c>
      <c r="BV80" s="316"/>
      <c r="BW80" s="317"/>
      <c r="BX80" s="318" t="str" cm="1">
        <f t="array" aca="1" ref="BX80" ca="1">IF(B80="","",INDIRECT(ADDRESS($CF80,BX$542,1,1,"【入力フォーム】調査世帯一覧")))</f>
        <v/>
      </c>
      <c r="BY80" s="283"/>
      <c r="BZ80" s="319"/>
      <c r="CA80" s="318" t="str" cm="1">
        <f t="array" aca="1" ref="CA80" ca="1">IF(B80="","",INDIRECT(ADDRESS($CF80,CA$542,1,1,"【入力フォーム】調査世帯一覧")))</f>
        <v/>
      </c>
      <c r="CB80" s="283"/>
      <c r="CC80" s="320"/>
      <c r="CD80" s="65"/>
      <c r="CE80" s="64" t="str" cm="1">
        <f t="array" aca="1" ref="CE80" ca="1">IF(B80="","",INDIRECT(ADDRESS($CF80,CE$542,1,1,"【入力フォーム】調査世帯一覧")))</f>
        <v/>
      </c>
      <c r="CF80" s="120">
        <f t="shared" si="3"/>
        <v>46</v>
      </c>
    </row>
    <row r="81" spans="1:84" s="16" customFormat="1" ht="24" customHeight="1" x14ac:dyDescent="0.15">
      <c r="A81" s="70" t="s">
        <v>12</v>
      </c>
      <c r="B81" s="373" t="str" cm="1">
        <f t="array" aca="1" ref="B81" ca="1">INDIRECT(ADDRESS($CF81,B$542,1,1,"【入力フォーム】調査世帯一覧"))&amp;""</f>
        <v/>
      </c>
      <c r="C81" s="374"/>
      <c r="D81" s="375"/>
      <c r="E81" s="376" t="str" cm="1">
        <f t="array" aca="1" ref="E81" ca="1">INDIRECT(ADDRESS($CF81,E$542,1,1,"【入力フォーム】調査世帯一覧"))&amp;""</f>
        <v/>
      </c>
      <c r="F81" s="374"/>
      <c r="G81" s="374"/>
      <c r="H81" s="374"/>
      <c r="I81" s="374"/>
      <c r="J81" s="374"/>
      <c r="K81" s="374"/>
      <c r="L81" s="374"/>
      <c r="M81" s="374"/>
      <c r="N81" s="375"/>
      <c r="O81" s="376" t="str" cm="1">
        <f t="array" aca="1" ref="O81" ca="1">INDIRECT(ADDRESS($CF81,O$542,1,1,"【入力フォーム】調査世帯一覧"))&amp;""</f>
        <v/>
      </c>
      <c r="P81" s="374"/>
      <c r="Q81" s="374"/>
      <c r="R81" s="374"/>
      <c r="S81" s="374"/>
      <c r="T81" s="374"/>
      <c r="U81" s="374"/>
      <c r="V81" s="377"/>
      <c r="W81" s="378" t="str" cm="1">
        <f t="array" aca="1" ref="W81" ca="1">INDIRECT(ADDRESS($CF81,W$542,1,1,"【入力フォーム】調査世帯一覧"))&amp;""</f>
        <v/>
      </c>
      <c r="X81" s="379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80"/>
      <c r="AK81" s="381" t="str" cm="1">
        <f t="array" aca="1" ref="AK81" ca="1">IF(OR(B81="",INDIRECT(ADDRESS($CF81,AK$542,1,1,"【入力フォーム】調査世帯一覧"))=""),"",INDIRECT(ADDRESS($CF81,AK$542,1,1,"【入力フォーム】調査世帯一覧")))</f>
        <v/>
      </c>
      <c r="AL81" s="382"/>
      <c r="AM81" s="383"/>
      <c r="AN81" s="384" t="str" cm="1">
        <f t="array" aca="1" ref="AN81" ca="1">IF(INDIRECT(ADDRESS($CF81,AN$542,1,1,"【入力フォーム】調査世帯一覧"))=1,"ネ","")</f>
        <v/>
      </c>
      <c r="AO81" s="385"/>
      <c r="AP81" s="455" t="str" cm="1">
        <f t="array" aca="1" ref="AP81" ca="1">IF(INDIRECT(ADDRESS($CF81,AP$542,1,1,"【入力フォーム】調査世帯一覧"))=1,"〒","")</f>
        <v/>
      </c>
      <c r="AQ81" s="385"/>
      <c r="AR81" s="455" t="str" cm="1">
        <f t="array" aca="1" ref="AR81" ca="1">IF(INDIRECT(ADDRESS($CF81,AR$542,1,1,"【入力フォーム】調査世帯一覧"))=1,"調","")</f>
        <v/>
      </c>
      <c r="AS81" s="386"/>
      <c r="AT81" s="396" t="str" cm="1">
        <f t="array" aca="1" ref="AT81" ca="1">IF(INDIRECT(ADDRESS($CF81,AT$542,1,1,"【入力フォーム】調査世帯一覧"))=1,"有","")</f>
        <v/>
      </c>
      <c r="AU81" s="382"/>
      <c r="AV81" s="382"/>
      <c r="AW81" s="382"/>
      <c r="AX81" s="383"/>
      <c r="AY81" s="373" t="str" cm="1">
        <f t="array" aca="1" ref="AY81" ca="1">INDIRECT(ADDRESS($CF81,AY$542,1,1,"【入力フォーム】調査世帯一覧"))&amp;""</f>
        <v/>
      </c>
      <c r="AZ81" s="374"/>
      <c r="BA81" s="374"/>
      <c r="BB81" s="374"/>
      <c r="BC81" s="374"/>
      <c r="BD81" s="374"/>
      <c r="BE81" s="374"/>
      <c r="BF81" s="374"/>
      <c r="BG81" s="374"/>
      <c r="BH81" s="374"/>
      <c r="BI81" s="374"/>
      <c r="BJ81" s="374"/>
      <c r="BK81" s="374"/>
      <c r="BL81" s="374"/>
      <c r="BM81" s="374"/>
      <c r="BN81" s="374"/>
      <c r="BO81" s="374"/>
      <c r="BP81" s="374"/>
      <c r="BQ81" s="374"/>
      <c r="BR81" s="374"/>
      <c r="BS81" s="397"/>
      <c r="BT81" s="96"/>
      <c r="BU81" s="445" t="str">
        <f t="shared" ca="1" si="2"/>
        <v/>
      </c>
      <c r="BV81" s="446"/>
      <c r="BW81" s="447"/>
      <c r="BX81" s="293" t="str" cm="1">
        <f t="array" aca="1" ref="BX81" ca="1">IF(B81="","",INDIRECT(ADDRESS($CF81,BX$542,1,1,"【入力フォーム】調査世帯一覧")))</f>
        <v/>
      </c>
      <c r="BY81" s="294"/>
      <c r="BZ81" s="295"/>
      <c r="CA81" s="293" t="str" cm="1">
        <f t="array" aca="1" ref="CA81" ca="1">IF(B81="","",INDIRECT(ADDRESS($CF81,CA$542,1,1,"【入力フォーム】調査世帯一覧")))</f>
        <v/>
      </c>
      <c r="CB81" s="294"/>
      <c r="CC81" s="434"/>
      <c r="CD81" s="65"/>
      <c r="CE81" s="64" t="str" cm="1">
        <f t="array" aca="1" ref="CE81" ca="1">IF(B81="","",INDIRECT(ADDRESS($CF81,CE$542,1,1,"【入力フォーム】調査世帯一覧")))</f>
        <v/>
      </c>
      <c r="CF81" s="120">
        <f t="shared" si="3"/>
        <v>47</v>
      </c>
    </row>
    <row r="82" spans="1:84" s="16" customFormat="1" ht="24" customHeight="1" x14ac:dyDescent="0.15">
      <c r="A82" s="69"/>
      <c r="B82" s="421" t="str" cm="1">
        <f t="array" aca="1" ref="B82" ca="1">INDIRECT(ADDRESS($CF82,B$542,1,1,"【入力フォーム】調査世帯一覧"))&amp;""</f>
        <v/>
      </c>
      <c r="C82" s="422"/>
      <c r="D82" s="423"/>
      <c r="E82" s="424" t="str" cm="1">
        <f t="array" aca="1" ref="E82" ca="1">INDIRECT(ADDRESS($CF82,E$542,1,1,"【入力フォーム】調査世帯一覧"))&amp;""</f>
        <v/>
      </c>
      <c r="F82" s="425"/>
      <c r="G82" s="425"/>
      <c r="H82" s="425"/>
      <c r="I82" s="425"/>
      <c r="J82" s="425"/>
      <c r="K82" s="425"/>
      <c r="L82" s="425"/>
      <c r="M82" s="425"/>
      <c r="N82" s="426"/>
      <c r="O82" s="424" t="str" cm="1">
        <f t="array" aca="1" ref="O82" ca="1">INDIRECT(ADDRESS($CF82,O$542,1,1,"【入力フォーム】調査世帯一覧"))&amp;""</f>
        <v/>
      </c>
      <c r="P82" s="425"/>
      <c r="Q82" s="425"/>
      <c r="R82" s="425"/>
      <c r="S82" s="425"/>
      <c r="T82" s="425"/>
      <c r="U82" s="425"/>
      <c r="V82" s="427"/>
      <c r="W82" s="428" t="str" cm="1">
        <f t="array" aca="1" ref="W82" ca="1">INDIRECT(ADDRESS($CF82,W$542,1,1,"【入力フォーム】調査世帯一覧"))&amp;""</f>
        <v/>
      </c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429"/>
      <c r="AI82" s="429"/>
      <c r="AJ82" s="430"/>
      <c r="AK82" s="431" t="str" cm="1">
        <f t="array" aca="1" ref="AK82" ca="1">IF(OR(B82="",INDIRECT(ADDRESS($CF82,AK$542,1,1,"【入力フォーム】調査世帯一覧"))=""),"",INDIRECT(ADDRESS($CF82,AK$542,1,1,"【入力フォーム】調査世帯一覧")))</f>
        <v/>
      </c>
      <c r="AL82" s="432"/>
      <c r="AM82" s="433"/>
      <c r="AN82" s="418" t="str" cm="1">
        <f t="array" aca="1" ref="AN82" ca="1">IF(INDIRECT(ADDRESS($CF82,AN$542,1,1,"【入力フォーム】調査世帯一覧"))=1,"ネ","")</f>
        <v/>
      </c>
      <c r="AO82" s="419"/>
      <c r="AP82" s="420" t="str" cm="1">
        <f t="array" aca="1" ref="AP82" ca="1">IF(INDIRECT(ADDRESS($CF82,AP$542,1,1,"【入力フォーム】調査世帯一覧"))=1,"〒","")</f>
        <v/>
      </c>
      <c r="AQ82" s="419"/>
      <c r="AR82" s="420" t="str" cm="1">
        <f t="array" aca="1" ref="AR82" ca="1">IF(INDIRECT(ADDRESS($CF82,AR$542,1,1,"【入力フォーム】調査世帯一覧"))=1,"調","")</f>
        <v/>
      </c>
      <c r="AS82" s="435"/>
      <c r="AT82" s="436" t="str" cm="1">
        <f t="array" aca="1" ref="AT82" ca="1">IF(INDIRECT(ADDRESS($CF82,AT$542,1,1,"【入力フォーム】調査世帯一覧"))=1,"有","")</f>
        <v/>
      </c>
      <c r="AU82" s="420"/>
      <c r="AV82" s="420"/>
      <c r="AW82" s="420"/>
      <c r="AX82" s="420"/>
      <c r="AY82" s="421" t="str" cm="1">
        <f t="array" aca="1" ref="AY82" ca="1">INDIRECT(ADDRESS($CF82,AY$542,1,1,"【入力フォーム】調査世帯一覧"))&amp;""</f>
        <v/>
      </c>
      <c r="AZ82" s="422"/>
      <c r="BA82" s="422"/>
      <c r="BB82" s="422"/>
      <c r="BC82" s="422"/>
      <c r="BD82" s="422"/>
      <c r="BE82" s="422"/>
      <c r="BF82" s="422"/>
      <c r="BG82" s="422"/>
      <c r="BH82" s="422"/>
      <c r="BI82" s="422"/>
      <c r="BJ82" s="422"/>
      <c r="BK82" s="422"/>
      <c r="BL82" s="422"/>
      <c r="BM82" s="422"/>
      <c r="BN82" s="422"/>
      <c r="BO82" s="422"/>
      <c r="BP82" s="422"/>
      <c r="BQ82" s="422"/>
      <c r="BR82" s="422"/>
      <c r="BS82" s="437"/>
      <c r="BT82" s="96"/>
      <c r="BU82" s="438" t="str">
        <f t="shared" ca="1" si="2"/>
        <v/>
      </c>
      <c r="BV82" s="439"/>
      <c r="BW82" s="440"/>
      <c r="BX82" s="441" t="str" cm="1">
        <f t="array" aca="1" ref="BX82" ca="1">IF(B82="","",INDIRECT(ADDRESS($CF82,BX$542,1,1,"【入力フォーム】調査世帯一覧")))</f>
        <v/>
      </c>
      <c r="BY82" s="442"/>
      <c r="BZ82" s="443"/>
      <c r="CA82" s="441" t="str" cm="1">
        <f t="array" aca="1" ref="CA82" ca="1">IF(B82="","",INDIRECT(ADDRESS($CF82,CA$542,1,1,"【入力フォーム】調査世帯一覧")))</f>
        <v/>
      </c>
      <c r="CB82" s="442"/>
      <c r="CC82" s="444"/>
      <c r="CD82" s="65"/>
      <c r="CE82" s="66" t="str" cm="1">
        <f t="array" aca="1" ref="CE82" ca="1">IF(B82="","",INDIRECT(ADDRESS($CF82,CE$542,1,1,"【入力フォーム】調査世帯一覧")))</f>
        <v/>
      </c>
      <c r="CF82" s="120">
        <f t="shared" si="3"/>
        <v>48</v>
      </c>
    </row>
    <row r="83" spans="1:84" s="16" customFormat="1" ht="24" customHeight="1" x14ac:dyDescent="0.15">
      <c r="A83" s="26"/>
      <c r="B83" s="344" t="str" cm="1">
        <f t="array" aca="1" ref="B83" ca="1">INDIRECT(ADDRESS($CF83,B$542,1,1,"【入力フォーム】調査世帯一覧"))&amp;""</f>
        <v/>
      </c>
      <c r="C83" s="345"/>
      <c r="D83" s="391"/>
      <c r="E83" s="392" t="str" cm="1">
        <f t="array" aca="1" ref="E83" ca="1">INDIRECT(ADDRESS($CF83,E$542,1,1,"【入力フォーム】調査世帯一覧"))&amp;""</f>
        <v/>
      </c>
      <c r="F83" s="393"/>
      <c r="G83" s="393"/>
      <c r="H83" s="393"/>
      <c r="I83" s="393"/>
      <c r="J83" s="393"/>
      <c r="K83" s="393"/>
      <c r="L83" s="393"/>
      <c r="M83" s="393"/>
      <c r="N83" s="394"/>
      <c r="O83" s="392" t="str" cm="1">
        <f t="array" aca="1" ref="O83" ca="1">INDIRECT(ADDRESS($CF83,O$542,1,1,"【入力フォーム】調査世帯一覧"))&amp;""</f>
        <v/>
      </c>
      <c r="P83" s="393"/>
      <c r="Q83" s="393"/>
      <c r="R83" s="393"/>
      <c r="S83" s="393"/>
      <c r="T83" s="393"/>
      <c r="U83" s="393"/>
      <c r="V83" s="395"/>
      <c r="W83" s="338" t="str" cm="1">
        <f t="array" aca="1" ref="W83" ca="1">INDIRECT(ADDRESS($CF83,W$542,1,1,"【入力フォーム】調査世帯一覧"))&amp;""</f>
        <v/>
      </c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  <c r="AI83" s="339"/>
      <c r="AJ83" s="340"/>
      <c r="AK83" s="341" t="str" cm="1">
        <f t="array" aca="1" ref="AK83" ca="1">IF(OR(B83="",INDIRECT(ADDRESS($CF83,AK$542,1,1,"【入力フォーム】調査世帯一覧"))=""),"",INDIRECT(ADDRESS($CF83,AK$542,1,1,"【入力フォーム】調査世帯一覧")))</f>
        <v/>
      </c>
      <c r="AL83" s="342"/>
      <c r="AM83" s="343"/>
      <c r="AN83" s="288" t="str" cm="1">
        <f t="array" aca="1" ref="AN83" ca="1">IF(INDIRECT(ADDRESS($CF83,AN$542,1,1,"【入力フォーム】調査世帯一覧"))=1,"ネ","")</f>
        <v/>
      </c>
      <c r="AO83" s="289"/>
      <c r="AP83" s="286" t="str" cm="1">
        <f t="array" aca="1" ref="AP83" ca="1">IF(INDIRECT(ADDRESS($CF83,AP$542,1,1,"【入力フォーム】調査世帯一覧"))=1,"〒","")</f>
        <v/>
      </c>
      <c r="AQ83" s="289"/>
      <c r="AR83" s="286" t="str" cm="1">
        <f t="array" aca="1" ref="AR83" ca="1">IF(INDIRECT(ADDRESS($CF83,AR$542,1,1,"【入力フォーム】調査世帯一覧"))=1,"調","")</f>
        <v/>
      </c>
      <c r="AS83" s="291"/>
      <c r="AT83" s="292" t="str" cm="1">
        <f t="array" aca="1" ref="AT83" ca="1">IF(INDIRECT(ADDRESS($CF83,AT$542,1,1,"【入力フォーム】調査世帯一覧"))=1,"有","")</f>
        <v/>
      </c>
      <c r="AU83" s="286"/>
      <c r="AV83" s="286"/>
      <c r="AW83" s="286"/>
      <c r="AX83" s="286"/>
      <c r="AY83" s="344" t="str" cm="1">
        <f t="array" aca="1" ref="AY83" ca="1">INDIRECT(ADDRESS($CF83,AY$542,1,1,"【入力フォーム】調査世帯一覧"))&amp;""</f>
        <v/>
      </c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6"/>
      <c r="BT83" s="96"/>
      <c r="BU83" s="315" t="str">
        <f t="shared" ca="1" si="2"/>
        <v/>
      </c>
      <c r="BV83" s="316"/>
      <c r="BW83" s="317"/>
      <c r="BX83" s="318" t="str" cm="1">
        <f t="array" aca="1" ref="BX83" ca="1">IF(B83="","",INDIRECT(ADDRESS($CF83,BX$542,1,1,"【入力フォーム】調査世帯一覧")))</f>
        <v/>
      </c>
      <c r="BY83" s="283"/>
      <c r="BZ83" s="319"/>
      <c r="CA83" s="318" t="str" cm="1">
        <f t="array" aca="1" ref="CA83" ca="1">IF(B83="","",INDIRECT(ADDRESS($CF83,CA$542,1,1,"【入力フォーム】調査世帯一覧")))</f>
        <v/>
      </c>
      <c r="CB83" s="283"/>
      <c r="CC83" s="320"/>
      <c r="CD83" s="65"/>
      <c r="CE83" s="64" t="str" cm="1">
        <f t="array" aca="1" ref="CE83" ca="1">IF(B83="","",INDIRECT(ADDRESS($CF83,CE$542,1,1,"【入力フォーム】調査世帯一覧")))</f>
        <v/>
      </c>
      <c r="CF83" s="120">
        <f t="shared" si="3"/>
        <v>49</v>
      </c>
    </row>
    <row r="84" spans="1:84" s="16" customFormat="1" ht="24" customHeight="1" x14ac:dyDescent="0.15">
      <c r="A84" s="26"/>
      <c r="B84" s="344" t="str" cm="1">
        <f t="array" aca="1" ref="B84" ca="1">INDIRECT(ADDRESS($CF84,B$542,1,1,"【入力フォーム】調査世帯一覧"))&amp;""</f>
        <v/>
      </c>
      <c r="C84" s="345"/>
      <c r="D84" s="391"/>
      <c r="E84" s="392" t="str" cm="1">
        <f t="array" aca="1" ref="E84" ca="1">INDIRECT(ADDRESS($CF84,E$542,1,1,"【入力フォーム】調査世帯一覧"))&amp;""</f>
        <v/>
      </c>
      <c r="F84" s="393"/>
      <c r="G84" s="393"/>
      <c r="H84" s="393"/>
      <c r="I84" s="393"/>
      <c r="J84" s="393"/>
      <c r="K84" s="393"/>
      <c r="L84" s="393"/>
      <c r="M84" s="393"/>
      <c r="N84" s="394"/>
      <c r="O84" s="392" t="str" cm="1">
        <f t="array" aca="1" ref="O84" ca="1">INDIRECT(ADDRESS($CF84,O$542,1,1,"【入力フォーム】調査世帯一覧"))&amp;""</f>
        <v/>
      </c>
      <c r="P84" s="393"/>
      <c r="Q84" s="393"/>
      <c r="R84" s="393"/>
      <c r="S84" s="393"/>
      <c r="T84" s="393"/>
      <c r="U84" s="393"/>
      <c r="V84" s="395"/>
      <c r="W84" s="338" t="str" cm="1">
        <f t="array" aca="1" ref="W84" ca="1">INDIRECT(ADDRESS($CF84,W$542,1,1,"【入力フォーム】調査世帯一覧"))&amp;""</f>
        <v/>
      </c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40"/>
      <c r="AK84" s="341" t="str" cm="1">
        <f t="array" aca="1" ref="AK84" ca="1">IF(OR(B84="",INDIRECT(ADDRESS($CF84,AK$542,1,1,"【入力フォーム】調査世帯一覧"))=""),"",INDIRECT(ADDRESS($CF84,AK$542,1,1,"【入力フォーム】調査世帯一覧")))</f>
        <v/>
      </c>
      <c r="AL84" s="342"/>
      <c r="AM84" s="343"/>
      <c r="AN84" s="288" t="str" cm="1">
        <f t="array" aca="1" ref="AN84" ca="1">IF(INDIRECT(ADDRESS($CF84,AN$542,1,1,"【入力フォーム】調査世帯一覧"))=1,"ネ","")</f>
        <v/>
      </c>
      <c r="AO84" s="289"/>
      <c r="AP84" s="286" t="str" cm="1">
        <f t="array" aca="1" ref="AP84" ca="1">IF(INDIRECT(ADDRESS($CF84,AP$542,1,1,"【入力フォーム】調査世帯一覧"))=1,"〒","")</f>
        <v/>
      </c>
      <c r="AQ84" s="289"/>
      <c r="AR84" s="286" t="str" cm="1">
        <f t="array" aca="1" ref="AR84" ca="1">IF(INDIRECT(ADDRESS($CF84,AR$542,1,1,"【入力フォーム】調査世帯一覧"))=1,"調","")</f>
        <v/>
      </c>
      <c r="AS84" s="291"/>
      <c r="AT84" s="292" t="str" cm="1">
        <f t="array" aca="1" ref="AT84" ca="1">IF(INDIRECT(ADDRESS($CF84,AT$542,1,1,"【入力フォーム】調査世帯一覧"))=1,"有","")</f>
        <v/>
      </c>
      <c r="AU84" s="286"/>
      <c r="AV84" s="286"/>
      <c r="AW84" s="286"/>
      <c r="AX84" s="286"/>
      <c r="AY84" s="344" t="str" cm="1">
        <f t="array" aca="1" ref="AY84" ca="1">INDIRECT(ADDRESS($CF84,AY$542,1,1,"【入力フォーム】調査世帯一覧"))&amp;""</f>
        <v/>
      </c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345"/>
      <c r="BS84" s="346"/>
      <c r="BT84" s="96"/>
      <c r="BU84" s="315" t="str">
        <f t="shared" ca="1" si="2"/>
        <v/>
      </c>
      <c r="BV84" s="316"/>
      <c r="BW84" s="317"/>
      <c r="BX84" s="318" t="str" cm="1">
        <f t="array" aca="1" ref="BX84" ca="1">IF(B84="","",INDIRECT(ADDRESS($CF84,BX$542,1,1,"【入力フォーム】調査世帯一覧")))</f>
        <v/>
      </c>
      <c r="BY84" s="283"/>
      <c r="BZ84" s="319"/>
      <c r="CA84" s="318" t="str" cm="1">
        <f t="array" aca="1" ref="CA84" ca="1">IF(B84="","",INDIRECT(ADDRESS($CF84,CA$542,1,1,"【入力フォーム】調査世帯一覧")))</f>
        <v/>
      </c>
      <c r="CB84" s="283"/>
      <c r="CC84" s="320"/>
      <c r="CD84" s="65"/>
      <c r="CE84" s="64" t="str" cm="1">
        <f t="array" aca="1" ref="CE84" ca="1">IF(B84="","",INDIRECT(ADDRESS($CF84,CE$542,1,1,"【入力フォーム】調査世帯一覧")))</f>
        <v/>
      </c>
      <c r="CF84" s="120">
        <f t="shared" si="3"/>
        <v>50</v>
      </c>
    </row>
    <row r="85" spans="1:84" s="16" customFormat="1" ht="24" customHeight="1" x14ac:dyDescent="0.15">
      <c r="A85" s="26"/>
      <c r="B85" s="344" t="str" cm="1">
        <f t="array" aca="1" ref="B85" ca="1">INDIRECT(ADDRESS($CF85,B$542,1,1,"【入力フォーム】調査世帯一覧"))&amp;""</f>
        <v/>
      </c>
      <c r="C85" s="345"/>
      <c r="D85" s="391"/>
      <c r="E85" s="392" t="str" cm="1">
        <f t="array" aca="1" ref="E85" ca="1">INDIRECT(ADDRESS($CF85,E$542,1,1,"【入力フォーム】調査世帯一覧"))&amp;""</f>
        <v/>
      </c>
      <c r="F85" s="393"/>
      <c r="G85" s="393"/>
      <c r="H85" s="393"/>
      <c r="I85" s="393"/>
      <c r="J85" s="393"/>
      <c r="K85" s="393"/>
      <c r="L85" s="393"/>
      <c r="M85" s="393"/>
      <c r="N85" s="394"/>
      <c r="O85" s="392" t="str" cm="1">
        <f t="array" aca="1" ref="O85" ca="1">INDIRECT(ADDRESS($CF85,O$542,1,1,"【入力フォーム】調査世帯一覧"))&amp;""</f>
        <v/>
      </c>
      <c r="P85" s="393"/>
      <c r="Q85" s="393"/>
      <c r="R85" s="393"/>
      <c r="S85" s="393"/>
      <c r="T85" s="393"/>
      <c r="U85" s="393"/>
      <c r="V85" s="395"/>
      <c r="W85" s="338" t="str" cm="1">
        <f t="array" aca="1" ref="W85" ca="1">INDIRECT(ADDRESS($CF85,W$542,1,1,"【入力フォーム】調査世帯一覧"))&amp;""</f>
        <v/>
      </c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40"/>
      <c r="AK85" s="341" t="str" cm="1">
        <f t="array" aca="1" ref="AK85" ca="1">IF(OR(B85="",INDIRECT(ADDRESS($CF85,AK$542,1,1,"【入力フォーム】調査世帯一覧"))=""),"",INDIRECT(ADDRESS($CF85,AK$542,1,1,"【入力フォーム】調査世帯一覧")))</f>
        <v/>
      </c>
      <c r="AL85" s="342"/>
      <c r="AM85" s="343"/>
      <c r="AN85" s="288" t="str" cm="1">
        <f t="array" aca="1" ref="AN85" ca="1">IF(INDIRECT(ADDRESS($CF85,AN$542,1,1,"【入力フォーム】調査世帯一覧"))=1,"ネ","")</f>
        <v/>
      </c>
      <c r="AO85" s="289"/>
      <c r="AP85" s="286" t="str" cm="1">
        <f t="array" aca="1" ref="AP85" ca="1">IF(INDIRECT(ADDRESS($CF85,AP$542,1,1,"【入力フォーム】調査世帯一覧"))=1,"〒","")</f>
        <v/>
      </c>
      <c r="AQ85" s="289"/>
      <c r="AR85" s="286" t="str" cm="1">
        <f t="array" aca="1" ref="AR85" ca="1">IF(INDIRECT(ADDRESS($CF85,AR$542,1,1,"【入力フォーム】調査世帯一覧"))=1,"調","")</f>
        <v/>
      </c>
      <c r="AS85" s="291"/>
      <c r="AT85" s="292" t="str" cm="1">
        <f t="array" aca="1" ref="AT85" ca="1">IF(INDIRECT(ADDRESS($CF85,AT$542,1,1,"【入力フォーム】調査世帯一覧"))=1,"有","")</f>
        <v/>
      </c>
      <c r="AU85" s="286"/>
      <c r="AV85" s="286"/>
      <c r="AW85" s="286"/>
      <c r="AX85" s="286"/>
      <c r="AY85" s="344" t="str" cm="1">
        <f t="array" aca="1" ref="AY85" ca="1">INDIRECT(ADDRESS($CF85,AY$542,1,1,"【入力フォーム】調査世帯一覧"))&amp;""</f>
        <v/>
      </c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  <c r="BJ85" s="345"/>
      <c r="BK85" s="345"/>
      <c r="BL85" s="345"/>
      <c r="BM85" s="345"/>
      <c r="BN85" s="345"/>
      <c r="BO85" s="345"/>
      <c r="BP85" s="345"/>
      <c r="BQ85" s="345"/>
      <c r="BR85" s="345"/>
      <c r="BS85" s="346"/>
      <c r="BT85" s="96"/>
      <c r="BU85" s="315" t="str">
        <f t="shared" ca="1" si="2"/>
        <v/>
      </c>
      <c r="BV85" s="316"/>
      <c r="BW85" s="317"/>
      <c r="BX85" s="318" t="str" cm="1">
        <f t="array" aca="1" ref="BX85" ca="1">IF(B85="","",INDIRECT(ADDRESS($CF85,BX$542,1,1,"【入力フォーム】調査世帯一覧")))</f>
        <v/>
      </c>
      <c r="BY85" s="283"/>
      <c r="BZ85" s="319"/>
      <c r="CA85" s="318" t="str" cm="1">
        <f t="array" aca="1" ref="CA85" ca="1">IF(B85="","",INDIRECT(ADDRESS($CF85,CA$542,1,1,"【入力フォーム】調査世帯一覧")))</f>
        <v/>
      </c>
      <c r="CB85" s="283"/>
      <c r="CC85" s="320"/>
      <c r="CD85" s="65"/>
      <c r="CE85" s="64" t="str" cm="1">
        <f t="array" aca="1" ref="CE85" ca="1">IF(B85="","",INDIRECT(ADDRESS($CF85,CE$542,1,1,"【入力フォーム】調査世帯一覧")))</f>
        <v/>
      </c>
      <c r="CF85" s="120">
        <f t="shared" si="3"/>
        <v>51</v>
      </c>
    </row>
    <row r="86" spans="1:84" s="16" customFormat="1" ht="24" customHeight="1" x14ac:dyDescent="0.15">
      <c r="A86" s="70" t="s">
        <v>13</v>
      </c>
      <c r="B86" s="373" t="str" cm="1">
        <f t="array" aca="1" ref="B86" ca="1">INDIRECT(ADDRESS($CF86,B$542,1,1,"【入力フォーム】調査世帯一覧"))&amp;""</f>
        <v/>
      </c>
      <c r="C86" s="374"/>
      <c r="D86" s="375"/>
      <c r="E86" s="376" t="str" cm="1">
        <f t="array" aca="1" ref="E86" ca="1">INDIRECT(ADDRESS($CF86,E$542,1,1,"【入力フォーム】調査世帯一覧"))&amp;""</f>
        <v/>
      </c>
      <c r="F86" s="374"/>
      <c r="G86" s="374"/>
      <c r="H86" s="374"/>
      <c r="I86" s="374"/>
      <c r="J86" s="374"/>
      <c r="K86" s="374"/>
      <c r="L86" s="374"/>
      <c r="M86" s="374"/>
      <c r="N86" s="375"/>
      <c r="O86" s="376" t="str" cm="1">
        <f t="array" aca="1" ref="O86" ca="1">INDIRECT(ADDRESS($CF86,O$542,1,1,"【入力フォーム】調査世帯一覧"))&amp;""</f>
        <v/>
      </c>
      <c r="P86" s="374"/>
      <c r="Q86" s="374"/>
      <c r="R86" s="374"/>
      <c r="S86" s="374"/>
      <c r="T86" s="374"/>
      <c r="U86" s="374"/>
      <c r="V86" s="377"/>
      <c r="W86" s="378" t="str" cm="1">
        <f t="array" aca="1" ref="W86" ca="1">INDIRECT(ADDRESS($CF86,W$542,1,1,"【入力フォーム】調査世帯一覧"))&amp;""</f>
        <v/>
      </c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79"/>
      <c r="AI86" s="379"/>
      <c r="AJ86" s="380"/>
      <c r="AK86" s="381" t="str" cm="1">
        <f t="array" aca="1" ref="AK86" ca="1">IF(OR(B86="",INDIRECT(ADDRESS($CF86,AK$542,1,1,"【入力フォーム】調査世帯一覧"))=""),"",INDIRECT(ADDRESS($CF86,AK$542,1,1,"【入力フォーム】調査世帯一覧")))</f>
        <v/>
      </c>
      <c r="AL86" s="382"/>
      <c r="AM86" s="383"/>
      <c r="AN86" s="384" t="str" cm="1">
        <f t="array" aca="1" ref="AN86" ca="1">IF(INDIRECT(ADDRESS($CF86,AN$542,1,1,"【入力フォーム】調査世帯一覧"))=1,"ネ","")</f>
        <v/>
      </c>
      <c r="AO86" s="385"/>
      <c r="AP86" s="382" t="str" cm="1">
        <f t="array" aca="1" ref="AP86" ca="1">IF(INDIRECT(ADDRESS($CF86,AP$542,1,1,"【入力フォーム】調査世帯一覧"))=1,"〒","")</f>
        <v/>
      </c>
      <c r="AQ86" s="385"/>
      <c r="AR86" s="382" t="str" cm="1">
        <f t="array" aca="1" ref="AR86" ca="1">IF(INDIRECT(ADDRESS($CF86,AR$542,1,1,"【入力フォーム】調査世帯一覧"))=1,"調","")</f>
        <v/>
      </c>
      <c r="AS86" s="386"/>
      <c r="AT86" s="396" t="str" cm="1">
        <f t="array" aca="1" ref="AT86" ca="1">IF(INDIRECT(ADDRESS($CF86,AT$542,1,1,"【入力フォーム】調査世帯一覧"))=1,"有","")</f>
        <v/>
      </c>
      <c r="AU86" s="382"/>
      <c r="AV86" s="382"/>
      <c r="AW86" s="382"/>
      <c r="AX86" s="382"/>
      <c r="AY86" s="373" t="str" cm="1">
        <f t="array" aca="1" ref="AY86" ca="1">INDIRECT(ADDRESS($CF86,AY$542,1,1,"【入力フォーム】調査世帯一覧"))&amp;""</f>
        <v/>
      </c>
      <c r="AZ86" s="374"/>
      <c r="BA86" s="374"/>
      <c r="BB86" s="374"/>
      <c r="BC86" s="374"/>
      <c r="BD86" s="374"/>
      <c r="BE86" s="374"/>
      <c r="BF86" s="374"/>
      <c r="BG86" s="374"/>
      <c r="BH86" s="374"/>
      <c r="BI86" s="374"/>
      <c r="BJ86" s="374"/>
      <c r="BK86" s="374"/>
      <c r="BL86" s="374"/>
      <c r="BM86" s="374"/>
      <c r="BN86" s="374"/>
      <c r="BO86" s="374"/>
      <c r="BP86" s="374"/>
      <c r="BQ86" s="374"/>
      <c r="BR86" s="374"/>
      <c r="BS86" s="397"/>
      <c r="BT86" s="96"/>
      <c r="BU86" s="315" t="str">
        <f t="shared" ca="1" si="2"/>
        <v/>
      </c>
      <c r="BV86" s="316"/>
      <c r="BW86" s="317"/>
      <c r="BX86" s="318" t="str" cm="1">
        <f t="array" aca="1" ref="BX86" ca="1">IF(B86="","",INDIRECT(ADDRESS($CF86,BX$542,1,1,"【入力フォーム】調査世帯一覧")))</f>
        <v/>
      </c>
      <c r="BY86" s="283"/>
      <c r="BZ86" s="319"/>
      <c r="CA86" s="318" t="str" cm="1">
        <f t="array" aca="1" ref="CA86" ca="1">IF(B86="","",INDIRECT(ADDRESS($CF86,CA$542,1,1,"【入力フォーム】調査世帯一覧")))</f>
        <v/>
      </c>
      <c r="CB86" s="283"/>
      <c r="CC86" s="320"/>
      <c r="CD86" s="65"/>
      <c r="CE86" s="64" t="str" cm="1">
        <f t="array" aca="1" ref="CE86" ca="1">IF(B86="","",INDIRECT(ADDRESS($CF86,CE$542,1,1,"【入力フォーム】調査世帯一覧")))</f>
        <v/>
      </c>
      <c r="CF86" s="120">
        <f t="shared" si="3"/>
        <v>52</v>
      </c>
    </row>
    <row r="87" spans="1:84" s="16" customFormat="1" ht="24" customHeight="1" x14ac:dyDescent="0.15">
      <c r="A87" s="69"/>
      <c r="B87" s="421" t="str" cm="1">
        <f t="array" aca="1" ref="B87" ca="1">INDIRECT(ADDRESS($CF87,B$542,1,1,"【入力フォーム】調査世帯一覧"))&amp;""</f>
        <v/>
      </c>
      <c r="C87" s="422"/>
      <c r="D87" s="423"/>
      <c r="E87" s="424" t="str" cm="1">
        <f t="array" aca="1" ref="E87" ca="1">INDIRECT(ADDRESS($CF87,E$542,1,1,"【入力フォーム】調査世帯一覧"))&amp;""</f>
        <v/>
      </c>
      <c r="F87" s="425"/>
      <c r="G87" s="425"/>
      <c r="H87" s="425"/>
      <c r="I87" s="425"/>
      <c r="J87" s="425"/>
      <c r="K87" s="425"/>
      <c r="L87" s="425"/>
      <c r="M87" s="425"/>
      <c r="N87" s="426"/>
      <c r="O87" s="424" t="str" cm="1">
        <f t="array" aca="1" ref="O87" ca="1">INDIRECT(ADDRESS($CF87,O$542,1,1,"【入力フォーム】調査世帯一覧"))&amp;""</f>
        <v/>
      </c>
      <c r="P87" s="425"/>
      <c r="Q87" s="425"/>
      <c r="R87" s="425"/>
      <c r="S87" s="425"/>
      <c r="T87" s="425"/>
      <c r="U87" s="425"/>
      <c r="V87" s="427"/>
      <c r="W87" s="428" t="str" cm="1">
        <f t="array" aca="1" ref="W87" ca="1">INDIRECT(ADDRESS($CF87,W$542,1,1,"【入力フォーム】調査世帯一覧"))&amp;""</f>
        <v/>
      </c>
      <c r="X87" s="429"/>
      <c r="Y87" s="429"/>
      <c r="Z87" s="429"/>
      <c r="AA87" s="429"/>
      <c r="AB87" s="429"/>
      <c r="AC87" s="429"/>
      <c r="AD87" s="429"/>
      <c r="AE87" s="429"/>
      <c r="AF87" s="429"/>
      <c r="AG87" s="429"/>
      <c r="AH87" s="429"/>
      <c r="AI87" s="429"/>
      <c r="AJ87" s="430"/>
      <c r="AK87" s="431" t="str" cm="1">
        <f t="array" aca="1" ref="AK87" ca="1">IF(OR(B87="",INDIRECT(ADDRESS($CF87,AK$542,1,1,"【入力フォーム】調査世帯一覧"))=""),"",INDIRECT(ADDRESS($CF87,AK$542,1,1,"【入力フォーム】調査世帯一覧")))</f>
        <v/>
      </c>
      <c r="AL87" s="432"/>
      <c r="AM87" s="433"/>
      <c r="AN87" s="418" t="str" cm="1">
        <f t="array" aca="1" ref="AN87" ca="1">IF(INDIRECT(ADDRESS($CF87,AN$542,1,1,"【入力フォーム】調査世帯一覧"))=1,"ネ","")</f>
        <v/>
      </c>
      <c r="AO87" s="419"/>
      <c r="AP87" s="420" t="str" cm="1">
        <f t="array" aca="1" ref="AP87" ca="1">IF(INDIRECT(ADDRESS($CF87,AP$542,1,1,"【入力フォーム】調査世帯一覧"))=1,"〒","")</f>
        <v/>
      </c>
      <c r="AQ87" s="419"/>
      <c r="AR87" s="420" t="str" cm="1">
        <f t="array" aca="1" ref="AR87" ca="1">IF(INDIRECT(ADDRESS($CF87,AR$542,1,1,"【入力フォーム】調査世帯一覧"))=1,"調","")</f>
        <v/>
      </c>
      <c r="AS87" s="435"/>
      <c r="AT87" s="436" t="str" cm="1">
        <f t="array" aca="1" ref="AT87" ca="1">IF(INDIRECT(ADDRESS($CF87,AT$542,1,1,"【入力フォーム】調査世帯一覧"))=1,"有","")</f>
        <v/>
      </c>
      <c r="AU87" s="420"/>
      <c r="AV87" s="420"/>
      <c r="AW87" s="420"/>
      <c r="AX87" s="420"/>
      <c r="AY87" s="421" t="str" cm="1">
        <f t="array" aca="1" ref="AY87" ca="1">INDIRECT(ADDRESS($CF87,AY$542,1,1,"【入力フォーム】調査世帯一覧"))&amp;""</f>
        <v/>
      </c>
      <c r="AZ87" s="422"/>
      <c r="BA87" s="422"/>
      <c r="BB87" s="422"/>
      <c r="BC87" s="422"/>
      <c r="BD87" s="422"/>
      <c r="BE87" s="422"/>
      <c r="BF87" s="422"/>
      <c r="BG87" s="422"/>
      <c r="BH87" s="422"/>
      <c r="BI87" s="422"/>
      <c r="BJ87" s="422"/>
      <c r="BK87" s="422"/>
      <c r="BL87" s="422"/>
      <c r="BM87" s="422"/>
      <c r="BN87" s="422"/>
      <c r="BO87" s="422"/>
      <c r="BP87" s="422"/>
      <c r="BQ87" s="422"/>
      <c r="BR87" s="422"/>
      <c r="BS87" s="437"/>
      <c r="BT87" s="96"/>
      <c r="BU87" s="448" t="str">
        <f t="shared" ca="1" si="2"/>
        <v/>
      </c>
      <c r="BV87" s="449"/>
      <c r="BW87" s="450"/>
      <c r="BX87" s="451" t="str" cm="1">
        <f t="array" aca="1" ref="BX87" ca="1">IF(B87="","",INDIRECT(ADDRESS($CF87,BX$542,1,1,"【入力フォーム】調査世帯一覧")))</f>
        <v/>
      </c>
      <c r="BY87" s="452"/>
      <c r="BZ87" s="453"/>
      <c r="CA87" s="451" t="str" cm="1">
        <f t="array" aca="1" ref="CA87" ca="1">IF(B87="","",INDIRECT(ADDRESS($CF87,CA$542,1,1,"【入力フォーム】調査世帯一覧")))</f>
        <v/>
      </c>
      <c r="CB87" s="452"/>
      <c r="CC87" s="454"/>
      <c r="CD87" s="65"/>
      <c r="CE87" s="66" t="str" cm="1">
        <f t="array" aca="1" ref="CE87" ca="1">IF(B87="","",INDIRECT(ADDRESS($CF87,CE$542,1,1,"【入力フォーム】調査世帯一覧")))</f>
        <v/>
      </c>
      <c r="CF87" s="120">
        <f t="shared" si="3"/>
        <v>53</v>
      </c>
    </row>
    <row r="88" spans="1:84" s="16" customFormat="1" ht="24" customHeight="1" x14ac:dyDescent="0.15">
      <c r="A88" s="26"/>
      <c r="B88" s="344" t="str" cm="1">
        <f t="array" aca="1" ref="B88" ca="1">INDIRECT(ADDRESS($CF88,B$542,1,1,"【入力フォーム】調査世帯一覧"))&amp;""</f>
        <v/>
      </c>
      <c r="C88" s="345"/>
      <c r="D88" s="391"/>
      <c r="E88" s="392" t="str" cm="1">
        <f t="array" aca="1" ref="E88" ca="1">INDIRECT(ADDRESS($CF88,E$542,1,1,"【入力フォーム】調査世帯一覧"))&amp;""</f>
        <v/>
      </c>
      <c r="F88" s="393"/>
      <c r="G88" s="393"/>
      <c r="H88" s="393"/>
      <c r="I88" s="393"/>
      <c r="J88" s="393"/>
      <c r="K88" s="393"/>
      <c r="L88" s="393"/>
      <c r="M88" s="393"/>
      <c r="N88" s="394"/>
      <c r="O88" s="392" t="str" cm="1">
        <f t="array" aca="1" ref="O88" ca="1">INDIRECT(ADDRESS($CF88,O$542,1,1,"【入力フォーム】調査世帯一覧"))&amp;""</f>
        <v/>
      </c>
      <c r="P88" s="393"/>
      <c r="Q88" s="393"/>
      <c r="R88" s="393"/>
      <c r="S88" s="393"/>
      <c r="T88" s="393"/>
      <c r="U88" s="393"/>
      <c r="V88" s="395"/>
      <c r="W88" s="338" t="str" cm="1">
        <f t="array" aca="1" ref="W88" ca="1">INDIRECT(ADDRESS($CF88,W$542,1,1,"【入力フォーム】調査世帯一覧"))&amp;""</f>
        <v/>
      </c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  <c r="AI88" s="339"/>
      <c r="AJ88" s="340"/>
      <c r="AK88" s="341" t="str" cm="1">
        <f t="array" aca="1" ref="AK88" ca="1">IF(OR(B88="",INDIRECT(ADDRESS($CF88,AK$542,1,1,"【入力フォーム】調査世帯一覧"))=""),"",INDIRECT(ADDRESS($CF88,AK$542,1,1,"【入力フォーム】調査世帯一覧")))</f>
        <v/>
      </c>
      <c r="AL88" s="342"/>
      <c r="AM88" s="343"/>
      <c r="AN88" s="288" t="str" cm="1">
        <f t="array" aca="1" ref="AN88" ca="1">IF(INDIRECT(ADDRESS($CF88,AN$542,1,1,"【入力フォーム】調査世帯一覧"))=1,"ネ","")</f>
        <v/>
      </c>
      <c r="AO88" s="289"/>
      <c r="AP88" s="286" t="str" cm="1">
        <f t="array" aca="1" ref="AP88" ca="1">IF(INDIRECT(ADDRESS($CF88,AP$542,1,1,"【入力フォーム】調査世帯一覧"))=1,"〒","")</f>
        <v/>
      </c>
      <c r="AQ88" s="289"/>
      <c r="AR88" s="286" t="str" cm="1">
        <f t="array" aca="1" ref="AR88" ca="1">IF(INDIRECT(ADDRESS($CF88,AR$542,1,1,"【入力フォーム】調査世帯一覧"))=1,"調","")</f>
        <v/>
      </c>
      <c r="AS88" s="291"/>
      <c r="AT88" s="292" t="str" cm="1">
        <f t="array" aca="1" ref="AT88" ca="1">IF(INDIRECT(ADDRESS($CF88,AT$542,1,1,"【入力フォーム】調査世帯一覧"))=1,"有","")</f>
        <v/>
      </c>
      <c r="AU88" s="286"/>
      <c r="AV88" s="286"/>
      <c r="AW88" s="286"/>
      <c r="AX88" s="286"/>
      <c r="AY88" s="344" t="str" cm="1">
        <f t="array" aca="1" ref="AY88" ca="1">INDIRECT(ADDRESS($CF88,AY$542,1,1,"【入力フォーム】調査世帯一覧"))&amp;""</f>
        <v/>
      </c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  <c r="BJ88" s="345"/>
      <c r="BK88" s="345"/>
      <c r="BL88" s="345"/>
      <c r="BM88" s="345"/>
      <c r="BN88" s="345"/>
      <c r="BO88" s="345"/>
      <c r="BP88" s="345"/>
      <c r="BQ88" s="345"/>
      <c r="BR88" s="345"/>
      <c r="BS88" s="346"/>
      <c r="BT88" s="96"/>
      <c r="BU88" s="315" t="str">
        <f t="shared" ca="1" si="2"/>
        <v/>
      </c>
      <c r="BV88" s="316"/>
      <c r="BW88" s="317"/>
      <c r="BX88" s="318" t="str" cm="1">
        <f t="array" aca="1" ref="BX88" ca="1">IF(B88="","",INDIRECT(ADDRESS($CF88,BX$542,1,1,"【入力フォーム】調査世帯一覧")))</f>
        <v/>
      </c>
      <c r="BY88" s="283"/>
      <c r="BZ88" s="319"/>
      <c r="CA88" s="318" t="str" cm="1">
        <f t="array" aca="1" ref="CA88" ca="1">IF(B88="","",INDIRECT(ADDRESS($CF88,CA$542,1,1,"【入力フォーム】調査世帯一覧")))</f>
        <v/>
      </c>
      <c r="CB88" s="283"/>
      <c r="CC88" s="320"/>
      <c r="CD88" s="65"/>
      <c r="CE88" s="64" t="str" cm="1">
        <f t="array" aca="1" ref="CE88" ca="1">IF(B88="","",INDIRECT(ADDRESS($CF88,CE$542,1,1,"【入力フォーム】調査世帯一覧")))</f>
        <v/>
      </c>
      <c r="CF88" s="120">
        <f t="shared" si="3"/>
        <v>54</v>
      </c>
    </row>
    <row r="89" spans="1:84" s="16" customFormat="1" ht="24" customHeight="1" x14ac:dyDescent="0.15">
      <c r="A89" s="26"/>
      <c r="B89" s="344" t="str" cm="1">
        <f t="array" aca="1" ref="B89" ca="1">INDIRECT(ADDRESS($CF89,B$542,1,1,"【入力フォーム】調査世帯一覧"))&amp;""</f>
        <v/>
      </c>
      <c r="C89" s="345"/>
      <c r="D89" s="391"/>
      <c r="E89" s="392" t="str" cm="1">
        <f t="array" aca="1" ref="E89" ca="1">INDIRECT(ADDRESS($CF89,E$542,1,1,"【入力フォーム】調査世帯一覧"))&amp;""</f>
        <v/>
      </c>
      <c r="F89" s="393"/>
      <c r="G89" s="393"/>
      <c r="H89" s="393"/>
      <c r="I89" s="393"/>
      <c r="J89" s="393"/>
      <c r="K89" s="393"/>
      <c r="L89" s="393"/>
      <c r="M89" s="393"/>
      <c r="N89" s="394"/>
      <c r="O89" s="392" t="str" cm="1">
        <f t="array" aca="1" ref="O89" ca="1">INDIRECT(ADDRESS($CF89,O$542,1,1,"【入力フォーム】調査世帯一覧"))&amp;""</f>
        <v/>
      </c>
      <c r="P89" s="393"/>
      <c r="Q89" s="393"/>
      <c r="R89" s="393"/>
      <c r="S89" s="393"/>
      <c r="T89" s="393"/>
      <c r="U89" s="393"/>
      <c r="V89" s="395"/>
      <c r="W89" s="338" t="str" cm="1">
        <f t="array" aca="1" ref="W89" ca="1">INDIRECT(ADDRESS($CF89,W$542,1,1,"【入力フォーム】調査世帯一覧"))&amp;""</f>
        <v/>
      </c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40"/>
      <c r="AK89" s="341" t="str" cm="1">
        <f t="array" aca="1" ref="AK89" ca="1">IF(OR(B89="",INDIRECT(ADDRESS($CF89,AK$542,1,1,"【入力フォーム】調査世帯一覧"))=""),"",INDIRECT(ADDRESS($CF89,AK$542,1,1,"【入力フォーム】調査世帯一覧")))</f>
        <v/>
      </c>
      <c r="AL89" s="342"/>
      <c r="AM89" s="343"/>
      <c r="AN89" s="288" t="str" cm="1">
        <f t="array" aca="1" ref="AN89" ca="1">IF(INDIRECT(ADDRESS($CF89,AN$542,1,1,"【入力フォーム】調査世帯一覧"))=1,"ネ","")</f>
        <v/>
      </c>
      <c r="AO89" s="289"/>
      <c r="AP89" s="286" t="str" cm="1">
        <f t="array" aca="1" ref="AP89" ca="1">IF(INDIRECT(ADDRESS($CF89,AP$542,1,1,"【入力フォーム】調査世帯一覧"))=1,"〒","")</f>
        <v/>
      </c>
      <c r="AQ89" s="289"/>
      <c r="AR89" s="286" t="str" cm="1">
        <f t="array" aca="1" ref="AR89" ca="1">IF(INDIRECT(ADDRESS($CF89,AR$542,1,1,"【入力フォーム】調査世帯一覧"))=1,"調","")</f>
        <v/>
      </c>
      <c r="AS89" s="291"/>
      <c r="AT89" s="292" t="str" cm="1">
        <f t="array" aca="1" ref="AT89" ca="1">IF(INDIRECT(ADDRESS($CF89,AT$542,1,1,"【入力フォーム】調査世帯一覧"))=1,"有","")</f>
        <v/>
      </c>
      <c r="AU89" s="286"/>
      <c r="AV89" s="286"/>
      <c r="AW89" s="286"/>
      <c r="AX89" s="286"/>
      <c r="AY89" s="344" t="str" cm="1">
        <f t="array" aca="1" ref="AY89" ca="1">INDIRECT(ADDRESS($CF89,AY$542,1,1,"【入力フォーム】調査世帯一覧"))&amp;""</f>
        <v/>
      </c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  <c r="BJ89" s="345"/>
      <c r="BK89" s="345"/>
      <c r="BL89" s="345"/>
      <c r="BM89" s="345"/>
      <c r="BN89" s="345"/>
      <c r="BO89" s="345"/>
      <c r="BP89" s="345"/>
      <c r="BQ89" s="345"/>
      <c r="BR89" s="345"/>
      <c r="BS89" s="346"/>
      <c r="BT89" s="96"/>
      <c r="BU89" s="315" t="str">
        <f t="shared" ca="1" si="2"/>
        <v/>
      </c>
      <c r="BV89" s="316"/>
      <c r="BW89" s="317"/>
      <c r="BX89" s="318" t="str" cm="1">
        <f t="array" aca="1" ref="BX89" ca="1">IF(B89="","",INDIRECT(ADDRESS($CF89,BX$542,1,1,"【入力フォーム】調査世帯一覧")))</f>
        <v/>
      </c>
      <c r="BY89" s="283"/>
      <c r="BZ89" s="319"/>
      <c r="CA89" s="318" t="str" cm="1">
        <f t="array" aca="1" ref="CA89" ca="1">IF(B89="","",INDIRECT(ADDRESS($CF89,CA$542,1,1,"【入力フォーム】調査世帯一覧")))</f>
        <v/>
      </c>
      <c r="CB89" s="283"/>
      <c r="CC89" s="320"/>
      <c r="CD89" s="65"/>
      <c r="CE89" s="64" t="str" cm="1">
        <f t="array" aca="1" ref="CE89" ca="1">IF(B89="","",INDIRECT(ADDRESS($CF89,CE$542,1,1,"【入力フォーム】調査世帯一覧")))</f>
        <v/>
      </c>
      <c r="CF89" s="120">
        <f t="shared" si="3"/>
        <v>55</v>
      </c>
    </row>
    <row r="90" spans="1:84" s="16" customFormat="1" ht="24" customHeight="1" x14ac:dyDescent="0.15">
      <c r="A90" s="26"/>
      <c r="B90" s="344" t="str" cm="1">
        <f t="array" aca="1" ref="B90" ca="1">INDIRECT(ADDRESS($CF90,B$542,1,1,"【入力フォーム】調査世帯一覧"))&amp;""</f>
        <v/>
      </c>
      <c r="C90" s="345"/>
      <c r="D90" s="391"/>
      <c r="E90" s="392" t="str" cm="1">
        <f t="array" aca="1" ref="E90" ca="1">INDIRECT(ADDRESS($CF90,E$542,1,1,"【入力フォーム】調査世帯一覧"))&amp;""</f>
        <v/>
      </c>
      <c r="F90" s="393"/>
      <c r="G90" s="393"/>
      <c r="H90" s="393"/>
      <c r="I90" s="393"/>
      <c r="J90" s="393"/>
      <c r="K90" s="393"/>
      <c r="L90" s="393"/>
      <c r="M90" s="393"/>
      <c r="N90" s="394"/>
      <c r="O90" s="392" t="str" cm="1">
        <f t="array" aca="1" ref="O90" ca="1">INDIRECT(ADDRESS($CF90,O$542,1,1,"【入力フォーム】調査世帯一覧"))&amp;""</f>
        <v/>
      </c>
      <c r="P90" s="393"/>
      <c r="Q90" s="393"/>
      <c r="R90" s="393"/>
      <c r="S90" s="393"/>
      <c r="T90" s="393"/>
      <c r="U90" s="393"/>
      <c r="V90" s="395"/>
      <c r="W90" s="338" t="str" cm="1">
        <f t="array" aca="1" ref="W90" ca="1">INDIRECT(ADDRESS($CF90,W$542,1,1,"【入力フォーム】調査世帯一覧"))&amp;""</f>
        <v/>
      </c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40"/>
      <c r="AK90" s="341" t="str" cm="1">
        <f t="array" aca="1" ref="AK90" ca="1">IF(OR(B90="",INDIRECT(ADDRESS($CF90,AK$542,1,1,"【入力フォーム】調査世帯一覧"))=""),"",INDIRECT(ADDRESS($CF90,AK$542,1,1,"【入力フォーム】調査世帯一覧")))</f>
        <v/>
      </c>
      <c r="AL90" s="342"/>
      <c r="AM90" s="343"/>
      <c r="AN90" s="288" t="str" cm="1">
        <f t="array" aca="1" ref="AN90" ca="1">IF(INDIRECT(ADDRESS($CF90,AN$542,1,1,"【入力フォーム】調査世帯一覧"))=1,"ネ","")</f>
        <v/>
      </c>
      <c r="AO90" s="289"/>
      <c r="AP90" s="286" t="str" cm="1">
        <f t="array" aca="1" ref="AP90" ca="1">IF(INDIRECT(ADDRESS($CF90,AP$542,1,1,"【入力フォーム】調査世帯一覧"))=1,"〒","")</f>
        <v/>
      </c>
      <c r="AQ90" s="289"/>
      <c r="AR90" s="286" t="str" cm="1">
        <f t="array" aca="1" ref="AR90" ca="1">IF(INDIRECT(ADDRESS($CF90,AR$542,1,1,"【入力フォーム】調査世帯一覧"))=1,"調","")</f>
        <v/>
      </c>
      <c r="AS90" s="291"/>
      <c r="AT90" s="292" t="str" cm="1">
        <f t="array" aca="1" ref="AT90" ca="1">IF(INDIRECT(ADDRESS($CF90,AT$542,1,1,"【入力フォーム】調査世帯一覧"))=1,"有","")</f>
        <v/>
      </c>
      <c r="AU90" s="286"/>
      <c r="AV90" s="286"/>
      <c r="AW90" s="286"/>
      <c r="AX90" s="286"/>
      <c r="AY90" s="344" t="str" cm="1">
        <f t="array" aca="1" ref="AY90" ca="1">INDIRECT(ADDRESS($CF90,AY$542,1,1,"【入力フォーム】調査世帯一覧"))&amp;""</f>
        <v/>
      </c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  <c r="BJ90" s="345"/>
      <c r="BK90" s="345"/>
      <c r="BL90" s="345"/>
      <c r="BM90" s="345"/>
      <c r="BN90" s="345"/>
      <c r="BO90" s="345"/>
      <c r="BP90" s="345"/>
      <c r="BQ90" s="345"/>
      <c r="BR90" s="345"/>
      <c r="BS90" s="346"/>
      <c r="BT90" s="96"/>
      <c r="BU90" s="315" t="str">
        <f t="shared" ca="1" si="2"/>
        <v/>
      </c>
      <c r="BV90" s="316"/>
      <c r="BW90" s="317"/>
      <c r="BX90" s="318" t="str" cm="1">
        <f t="array" aca="1" ref="BX90" ca="1">IF(B90="","",INDIRECT(ADDRESS($CF90,BX$542,1,1,"【入力フォーム】調査世帯一覧")))</f>
        <v/>
      </c>
      <c r="BY90" s="283"/>
      <c r="BZ90" s="319"/>
      <c r="CA90" s="318" t="str" cm="1">
        <f t="array" aca="1" ref="CA90" ca="1">IF(B90="","",INDIRECT(ADDRESS($CF90,CA$542,1,1,"【入力フォーム】調査世帯一覧")))</f>
        <v/>
      </c>
      <c r="CB90" s="283"/>
      <c r="CC90" s="320"/>
      <c r="CD90" s="65"/>
      <c r="CE90" s="64" t="str" cm="1">
        <f t="array" aca="1" ref="CE90" ca="1">IF(B90="","",INDIRECT(ADDRESS($CF90,CE$542,1,1,"【入力フォーム】調査世帯一覧")))</f>
        <v/>
      </c>
      <c r="CF90" s="120">
        <f t="shared" si="3"/>
        <v>56</v>
      </c>
    </row>
    <row r="91" spans="1:84" s="16" customFormat="1" ht="24" customHeight="1" x14ac:dyDescent="0.15">
      <c r="A91" s="70" t="s">
        <v>14</v>
      </c>
      <c r="B91" s="373" t="str" cm="1">
        <f t="array" aca="1" ref="B91" ca="1">INDIRECT(ADDRESS($CF91,B$542,1,1,"【入力フォーム】調査世帯一覧"))&amp;""</f>
        <v/>
      </c>
      <c r="C91" s="374"/>
      <c r="D91" s="375"/>
      <c r="E91" s="376" t="str" cm="1">
        <f t="array" aca="1" ref="E91" ca="1">INDIRECT(ADDRESS($CF91,E$542,1,1,"【入力フォーム】調査世帯一覧"))&amp;""</f>
        <v/>
      </c>
      <c r="F91" s="374"/>
      <c r="G91" s="374"/>
      <c r="H91" s="374"/>
      <c r="I91" s="374"/>
      <c r="J91" s="374"/>
      <c r="K91" s="374"/>
      <c r="L91" s="374"/>
      <c r="M91" s="374"/>
      <c r="N91" s="375"/>
      <c r="O91" s="376" t="str" cm="1">
        <f t="array" aca="1" ref="O91" ca="1">INDIRECT(ADDRESS($CF91,O$542,1,1,"【入力フォーム】調査世帯一覧"))&amp;""</f>
        <v/>
      </c>
      <c r="P91" s="374"/>
      <c r="Q91" s="374"/>
      <c r="R91" s="374"/>
      <c r="S91" s="374"/>
      <c r="T91" s="374"/>
      <c r="U91" s="374"/>
      <c r="V91" s="377"/>
      <c r="W91" s="378" t="str" cm="1">
        <f t="array" aca="1" ref="W91" ca="1">INDIRECT(ADDRESS($CF91,W$542,1,1,"【入力フォーム】調査世帯一覧"))&amp;""</f>
        <v/>
      </c>
      <c r="X91" s="379"/>
      <c r="Y91" s="37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80"/>
      <c r="AK91" s="381" t="str" cm="1">
        <f t="array" aca="1" ref="AK91" ca="1">IF(OR(B91="",INDIRECT(ADDRESS($CF91,AK$542,1,1,"【入力フォーム】調査世帯一覧"))=""),"",INDIRECT(ADDRESS($CF91,AK$542,1,1,"【入力フォーム】調査世帯一覧")))</f>
        <v/>
      </c>
      <c r="AL91" s="382"/>
      <c r="AM91" s="383"/>
      <c r="AN91" s="384" t="str" cm="1">
        <f t="array" aca="1" ref="AN91" ca="1">IF(INDIRECT(ADDRESS($CF91,AN$542,1,1,"【入力フォーム】調査世帯一覧"))=1,"ネ","")</f>
        <v/>
      </c>
      <c r="AO91" s="385"/>
      <c r="AP91" s="382" t="str" cm="1">
        <f t="array" aca="1" ref="AP91" ca="1">IF(INDIRECT(ADDRESS($CF91,AP$542,1,1,"【入力フォーム】調査世帯一覧"))=1,"〒","")</f>
        <v/>
      </c>
      <c r="AQ91" s="385"/>
      <c r="AR91" s="382" t="str" cm="1">
        <f t="array" aca="1" ref="AR91" ca="1">IF(INDIRECT(ADDRESS($CF91,AR$542,1,1,"【入力フォーム】調査世帯一覧"))=1,"調","")</f>
        <v/>
      </c>
      <c r="AS91" s="386"/>
      <c r="AT91" s="396" t="str" cm="1">
        <f t="array" aca="1" ref="AT91" ca="1">IF(INDIRECT(ADDRESS($CF91,AT$542,1,1,"【入力フォーム】調査世帯一覧"))=1,"有","")</f>
        <v/>
      </c>
      <c r="AU91" s="382"/>
      <c r="AV91" s="382"/>
      <c r="AW91" s="382"/>
      <c r="AX91" s="382"/>
      <c r="AY91" s="373" t="str" cm="1">
        <f t="array" aca="1" ref="AY91" ca="1">INDIRECT(ADDRESS($CF91,AY$542,1,1,"【入力フォーム】調査世帯一覧"))&amp;""</f>
        <v/>
      </c>
      <c r="AZ91" s="374"/>
      <c r="BA91" s="374"/>
      <c r="BB91" s="374"/>
      <c r="BC91" s="374"/>
      <c r="BD91" s="374"/>
      <c r="BE91" s="374"/>
      <c r="BF91" s="374"/>
      <c r="BG91" s="374"/>
      <c r="BH91" s="374"/>
      <c r="BI91" s="374"/>
      <c r="BJ91" s="374"/>
      <c r="BK91" s="374"/>
      <c r="BL91" s="374"/>
      <c r="BM91" s="374"/>
      <c r="BN91" s="374"/>
      <c r="BO91" s="374"/>
      <c r="BP91" s="374"/>
      <c r="BQ91" s="374"/>
      <c r="BR91" s="374"/>
      <c r="BS91" s="397"/>
      <c r="BT91" s="96"/>
      <c r="BU91" s="445" t="str">
        <f t="shared" ca="1" si="2"/>
        <v/>
      </c>
      <c r="BV91" s="446"/>
      <c r="BW91" s="447"/>
      <c r="BX91" s="293" t="str" cm="1">
        <f t="array" aca="1" ref="BX91" ca="1">IF(B91="","",INDIRECT(ADDRESS($CF91,BX$542,1,1,"【入力フォーム】調査世帯一覧")))</f>
        <v/>
      </c>
      <c r="BY91" s="294"/>
      <c r="BZ91" s="295"/>
      <c r="CA91" s="293" t="str" cm="1">
        <f t="array" aca="1" ref="CA91" ca="1">IF(B91="","",INDIRECT(ADDRESS($CF91,CA$542,1,1,"【入力フォーム】調査世帯一覧")))</f>
        <v/>
      </c>
      <c r="CB91" s="294"/>
      <c r="CC91" s="434"/>
      <c r="CD91" s="65"/>
      <c r="CE91" s="64" t="str" cm="1">
        <f t="array" aca="1" ref="CE91" ca="1">IF(B91="","",INDIRECT(ADDRESS($CF91,CE$542,1,1,"【入力フォーム】調査世帯一覧")))</f>
        <v/>
      </c>
      <c r="CF91" s="120">
        <f t="shared" si="3"/>
        <v>57</v>
      </c>
    </row>
    <row r="92" spans="1:84" s="16" customFormat="1" ht="24" customHeight="1" x14ac:dyDescent="0.15">
      <c r="A92" s="69"/>
      <c r="B92" s="421" t="str" cm="1">
        <f t="array" aca="1" ref="B92" ca="1">INDIRECT(ADDRESS($CF92,B$542,1,1,"【入力フォーム】調査世帯一覧"))&amp;""</f>
        <v/>
      </c>
      <c r="C92" s="422"/>
      <c r="D92" s="423"/>
      <c r="E92" s="424" t="str" cm="1">
        <f t="array" aca="1" ref="E92" ca="1">INDIRECT(ADDRESS($CF92,E$542,1,1,"【入力フォーム】調査世帯一覧"))&amp;""</f>
        <v/>
      </c>
      <c r="F92" s="425"/>
      <c r="G92" s="425"/>
      <c r="H92" s="425"/>
      <c r="I92" s="425"/>
      <c r="J92" s="425"/>
      <c r="K92" s="425"/>
      <c r="L92" s="425"/>
      <c r="M92" s="425"/>
      <c r="N92" s="426"/>
      <c r="O92" s="424" t="str" cm="1">
        <f t="array" aca="1" ref="O92" ca="1">INDIRECT(ADDRESS($CF92,O$542,1,1,"【入力フォーム】調査世帯一覧"))&amp;""</f>
        <v/>
      </c>
      <c r="P92" s="425"/>
      <c r="Q92" s="425"/>
      <c r="R92" s="425"/>
      <c r="S92" s="425"/>
      <c r="T92" s="425"/>
      <c r="U92" s="425"/>
      <c r="V92" s="427"/>
      <c r="W92" s="428" t="str" cm="1">
        <f t="array" aca="1" ref="W92" ca="1">INDIRECT(ADDRESS($CF92,W$542,1,1,"【入力フォーム】調査世帯一覧"))&amp;""</f>
        <v/>
      </c>
      <c r="X92" s="429"/>
      <c r="Y92" s="429"/>
      <c r="Z92" s="429"/>
      <c r="AA92" s="429"/>
      <c r="AB92" s="429"/>
      <c r="AC92" s="429"/>
      <c r="AD92" s="429"/>
      <c r="AE92" s="429"/>
      <c r="AF92" s="429"/>
      <c r="AG92" s="429"/>
      <c r="AH92" s="429"/>
      <c r="AI92" s="429"/>
      <c r="AJ92" s="430"/>
      <c r="AK92" s="431" t="str" cm="1">
        <f t="array" aca="1" ref="AK92" ca="1">IF(OR(B92="",INDIRECT(ADDRESS($CF92,AK$542,1,1,"【入力フォーム】調査世帯一覧"))=""),"",INDIRECT(ADDRESS($CF92,AK$542,1,1,"【入力フォーム】調査世帯一覧")))</f>
        <v/>
      </c>
      <c r="AL92" s="432"/>
      <c r="AM92" s="433"/>
      <c r="AN92" s="418" t="str" cm="1">
        <f t="array" aca="1" ref="AN92" ca="1">IF(INDIRECT(ADDRESS($CF92,AN$542,1,1,"【入力フォーム】調査世帯一覧"))=1,"ネ","")</f>
        <v/>
      </c>
      <c r="AO92" s="419"/>
      <c r="AP92" s="420" t="str" cm="1">
        <f t="array" aca="1" ref="AP92" ca="1">IF(INDIRECT(ADDRESS($CF92,AP$542,1,1,"【入力フォーム】調査世帯一覧"))=1,"〒","")</f>
        <v/>
      </c>
      <c r="AQ92" s="419"/>
      <c r="AR92" s="420" t="str" cm="1">
        <f t="array" aca="1" ref="AR92" ca="1">IF(INDIRECT(ADDRESS($CF92,AR$542,1,1,"【入力フォーム】調査世帯一覧"))=1,"調","")</f>
        <v/>
      </c>
      <c r="AS92" s="435"/>
      <c r="AT92" s="436" t="str" cm="1">
        <f t="array" aca="1" ref="AT92" ca="1">IF(INDIRECT(ADDRESS($CF92,AT$542,1,1,"【入力フォーム】調査世帯一覧"))=1,"有","")</f>
        <v/>
      </c>
      <c r="AU92" s="420"/>
      <c r="AV92" s="420"/>
      <c r="AW92" s="420"/>
      <c r="AX92" s="420"/>
      <c r="AY92" s="421" t="str" cm="1">
        <f t="array" aca="1" ref="AY92" ca="1">INDIRECT(ADDRESS($CF92,AY$542,1,1,"【入力フォーム】調査世帯一覧"))&amp;""</f>
        <v/>
      </c>
      <c r="AZ92" s="422"/>
      <c r="BA92" s="422"/>
      <c r="BB92" s="422"/>
      <c r="BC92" s="422"/>
      <c r="BD92" s="422"/>
      <c r="BE92" s="422"/>
      <c r="BF92" s="422"/>
      <c r="BG92" s="422"/>
      <c r="BH92" s="422"/>
      <c r="BI92" s="422"/>
      <c r="BJ92" s="422"/>
      <c r="BK92" s="422"/>
      <c r="BL92" s="422"/>
      <c r="BM92" s="422"/>
      <c r="BN92" s="422"/>
      <c r="BO92" s="422"/>
      <c r="BP92" s="422"/>
      <c r="BQ92" s="422"/>
      <c r="BR92" s="422"/>
      <c r="BS92" s="437"/>
      <c r="BT92" s="96"/>
      <c r="BU92" s="438" t="str">
        <f t="shared" ca="1" si="2"/>
        <v/>
      </c>
      <c r="BV92" s="439"/>
      <c r="BW92" s="440"/>
      <c r="BX92" s="441" t="str" cm="1">
        <f t="array" aca="1" ref="BX92" ca="1">IF(B92="","",INDIRECT(ADDRESS($CF92,BX$542,1,1,"【入力フォーム】調査世帯一覧")))</f>
        <v/>
      </c>
      <c r="BY92" s="442"/>
      <c r="BZ92" s="443"/>
      <c r="CA92" s="441" t="str" cm="1">
        <f t="array" aca="1" ref="CA92" ca="1">IF(B92="","",INDIRECT(ADDRESS($CF92,CA$542,1,1,"【入力フォーム】調査世帯一覧")))</f>
        <v/>
      </c>
      <c r="CB92" s="442"/>
      <c r="CC92" s="444"/>
      <c r="CD92" s="65"/>
      <c r="CE92" s="66" t="str" cm="1">
        <f t="array" aca="1" ref="CE92" ca="1">IF(B92="","",INDIRECT(ADDRESS($CF92,CE$542,1,1,"【入力フォーム】調査世帯一覧")))</f>
        <v/>
      </c>
      <c r="CF92" s="120">
        <f t="shared" si="3"/>
        <v>58</v>
      </c>
    </row>
    <row r="93" spans="1:84" s="16" customFormat="1" ht="24" customHeight="1" x14ac:dyDescent="0.15">
      <c r="A93" s="26"/>
      <c r="B93" s="344" t="str" cm="1">
        <f t="array" aca="1" ref="B93" ca="1">INDIRECT(ADDRESS($CF93,B$542,1,1,"【入力フォーム】調査世帯一覧"))&amp;""</f>
        <v/>
      </c>
      <c r="C93" s="345"/>
      <c r="D93" s="391"/>
      <c r="E93" s="392" t="str" cm="1">
        <f t="array" aca="1" ref="E93" ca="1">INDIRECT(ADDRESS($CF93,E$542,1,1,"【入力フォーム】調査世帯一覧"))&amp;""</f>
        <v/>
      </c>
      <c r="F93" s="393"/>
      <c r="G93" s="393"/>
      <c r="H93" s="393"/>
      <c r="I93" s="393"/>
      <c r="J93" s="393"/>
      <c r="K93" s="393"/>
      <c r="L93" s="393"/>
      <c r="M93" s="393"/>
      <c r="N93" s="394"/>
      <c r="O93" s="392" t="str" cm="1">
        <f t="array" aca="1" ref="O93" ca="1">INDIRECT(ADDRESS($CF93,O$542,1,1,"【入力フォーム】調査世帯一覧"))&amp;""</f>
        <v/>
      </c>
      <c r="P93" s="393"/>
      <c r="Q93" s="393"/>
      <c r="R93" s="393"/>
      <c r="S93" s="393"/>
      <c r="T93" s="393"/>
      <c r="U93" s="393"/>
      <c r="V93" s="395"/>
      <c r="W93" s="338" t="str" cm="1">
        <f t="array" aca="1" ref="W93" ca="1">INDIRECT(ADDRESS($CF93,W$542,1,1,"【入力フォーム】調査世帯一覧"))&amp;""</f>
        <v/>
      </c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  <c r="AI93" s="339"/>
      <c r="AJ93" s="340"/>
      <c r="AK93" s="341" t="str" cm="1">
        <f t="array" aca="1" ref="AK93" ca="1">IF(OR(B93="",INDIRECT(ADDRESS($CF93,AK$542,1,1,"【入力フォーム】調査世帯一覧"))=""),"",INDIRECT(ADDRESS($CF93,AK$542,1,1,"【入力フォーム】調査世帯一覧")))</f>
        <v/>
      </c>
      <c r="AL93" s="342"/>
      <c r="AM93" s="343"/>
      <c r="AN93" s="288" t="str" cm="1">
        <f t="array" aca="1" ref="AN93" ca="1">IF(INDIRECT(ADDRESS($CF93,AN$542,1,1,"【入力フォーム】調査世帯一覧"))=1,"ネ","")</f>
        <v/>
      </c>
      <c r="AO93" s="289"/>
      <c r="AP93" s="286" t="str" cm="1">
        <f t="array" aca="1" ref="AP93" ca="1">IF(INDIRECT(ADDRESS($CF93,AP$542,1,1,"【入力フォーム】調査世帯一覧"))=1,"〒","")</f>
        <v/>
      </c>
      <c r="AQ93" s="289"/>
      <c r="AR93" s="286" t="str" cm="1">
        <f t="array" aca="1" ref="AR93" ca="1">IF(INDIRECT(ADDRESS($CF93,AR$542,1,1,"【入力フォーム】調査世帯一覧"))=1,"調","")</f>
        <v/>
      </c>
      <c r="AS93" s="291"/>
      <c r="AT93" s="292" t="str" cm="1">
        <f t="array" aca="1" ref="AT93" ca="1">IF(INDIRECT(ADDRESS($CF93,AT$542,1,1,"【入力フォーム】調査世帯一覧"))=1,"有","")</f>
        <v/>
      </c>
      <c r="AU93" s="286"/>
      <c r="AV93" s="286"/>
      <c r="AW93" s="286"/>
      <c r="AX93" s="286"/>
      <c r="AY93" s="344" t="str" cm="1">
        <f t="array" aca="1" ref="AY93" ca="1">INDIRECT(ADDRESS($CF93,AY$542,1,1,"【入力フォーム】調査世帯一覧"))&amp;""</f>
        <v/>
      </c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  <c r="BJ93" s="345"/>
      <c r="BK93" s="345"/>
      <c r="BL93" s="345"/>
      <c r="BM93" s="345"/>
      <c r="BN93" s="345"/>
      <c r="BO93" s="345"/>
      <c r="BP93" s="345"/>
      <c r="BQ93" s="345"/>
      <c r="BR93" s="345"/>
      <c r="BS93" s="346"/>
      <c r="BT93" s="96"/>
      <c r="BU93" s="315" t="str">
        <f t="shared" ca="1" si="2"/>
        <v/>
      </c>
      <c r="BV93" s="316"/>
      <c r="BW93" s="317"/>
      <c r="BX93" s="318" t="str" cm="1">
        <f t="array" aca="1" ref="BX93" ca="1">IF(B93="","",INDIRECT(ADDRESS($CF93,BX$542,1,1,"【入力フォーム】調査世帯一覧")))</f>
        <v/>
      </c>
      <c r="BY93" s="283"/>
      <c r="BZ93" s="319"/>
      <c r="CA93" s="318" t="str" cm="1">
        <f t="array" aca="1" ref="CA93" ca="1">IF(B93="","",INDIRECT(ADDRESS($CF93,CA$542,1,1,"【入力フォーム】調査世帯一覧")))</f>
        <v/>
      </c>
      <c r="CB93" s="283"/>
      <c r="CC93" s="320"/>
      <c r="CD93" s="65"/>
      <c r="CE93" s="64" t="str" cm="1">
        <f t="array" aca="1" ref="CE93" ca="1">IF(B93="","",INDIRECT(ADDRESS($CF93,CE$542,1,1,"【入力フォーム】調査世帯一覧")))</f>
        <v/>
      </c>
      <c r="CF93" s="120">
        <f t="shared" si="3"/>
        <v>59</v>
      </c>
    </row>
    <row r="94" spans="1:84" s="16" customFormat="1" ht="24" customHeight="1" x14ac:dyDescent="0.15">
      <c r="A94" s="26"/>
      <c r="B94" s="344" t="str" cm="1">
        <f t="array" aca="1" ref="B94" ca="1">INDIRECT(ADDRESS($CF94,B$542,1,1,"【入力フォーム】調査世帯一覧"))&amp;""</f>
        <v/>
      </c>
      <c r="C94" s="345"/>
      <c r="D94" s="391"/>
      <c r="E94" s="392" t="str" cm="1">
        <f t="array" aca="1" ref="E94" ca="1">INDIRECT(ADDRESS($CF94,E$542,1,1,"【入力フォーム】調査世帯一覧"))&amp;""</f>
        <v/>
      </c>
      <c r="F94" s="393"/>
      <c r="G94" s="393"/>
      <c r="H94" s="393"/>
      <c r="I94" s="393"/>
      <c r="J94" s="393"/>
      <c r="K94" s="393"/>
      <c r="L94" s="393"/>
      <c r="M94" s="393"/>
      <c r="N94" s="394"/>
      <c r="O94" s="392" t="str" cm="1">
        <f t="array" aca="1" ref="O94" ca="1">INDIRECT(ADDRESS($CF94,O$542,1,1,"【入力フォーム】調査世帯一覧"))&amp;""</f>
        <v/>
      </c>
      <c r="P94" s="393"/>
      <c r="Q94" s="393"/>
      <c r="R94" s="393"/>
      <c r="S94" s="393"/>
      <c r="T94" s="393"/>
      <c r="U94" s="393"/>
      <c r="V94" s="395"/>
      <c r="W94" s="338" t="str" cm="1">
        <f t="array" aca="1" ref="W94" ca="1">INDIRECT(ADDRESS($CF94,W$542,1,1,"【入力フォーム】調査世帯一覧"))&amp;""</f>
        <v/>
      </c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40"/>
      <c r="AK94" s="341" t="str" cm="1">
        <f t="array" aca="1" ref="AK94" ca="1">IF(OR(B94="",INDIRECT(ADDRESS($CF94,AK$542,1,1,"【入力フォーム】調査世帯一覧"))=""),"",INDIRECT(ADDRESS($CF94,AK$542,1,1,"【入力フォーム】調査世帯一覧")))</f>
        <v/>
      </c>
      <c r="AL94" s="342"/>
      <c r="AM94" s="343"/>
      <c r="AN94" s="288" t="str" cm="1">
        <f t="array" aca="1" ref="AN94" ca="1">IF(INDIRECT(ADDRESS($CF94,AN$542,1,1,"【入力フォーム】調査世帯一覧"))=1,"ネ","")</f>
        <v/>
      </c>
      <c r="AO94" s="289"/>
      <c r="AP94" s="286" t="str" cm="1">
        <f t="array" aca="1" ref="AP94" ca="1">IF(INDIRECT(ADDRESS($CF94,AP$542,1,1,"【入力フォーム】調査世帯一覧"))=1,"〒","")</f>
        <v/>
      </c>
      <c r="AQ94" s="289"/>
      <c r="AR94" s="286" t="str" cm="1">
        <f t="array" aca="1" ref="AR94" ca="1">IF(INDIRECT(ADDRESS($CF94,AR$542,1,1,"【入力フォーム】調査世帯一覧"))=1,"調","")</f>
        <v/>
      </c>
      <c r="AS94" s="291"/>
      <c r="AT94" s="292" t="str" cm="1">
        <f t="array" aca="1" ref="AT94" ca="1">IF(INDIRECT(ADDRESS($CF94,AT$542,1,1,"【入力フォーム】調査世帯一覧"))=1,"有","")</f>
        <v/>
      </c>
      <c r="AU94" s="286"/>
      <c r="AV94" s="286"/>
      <c r="AW94" s="286"/>
      <c r="AX94" s="286"/>
      <c r="AY94" s="344" t="str" cm="1">
        <f t="array" aca="1" ref="AY94" ca="1">INDIRECT(ADDRESS($CF94,AY$542,1,1,"【入力フォーム】調査世帯一覧"))&amp;""</f>
        <v/>
      </c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  <c r="BJ94" s="345"/>
      <c r="BK94" s="345"/>
      <c r="BL94" s="345"/>
      <c r="BM94" s="345"/>
      <c r="BN94" s="345"/>
      <c r="BO94" s="345"/>
      <c r="BP94" s="345"/>
      <c r="BQ94" s="345"/>
      <c r="BR94" s="345"/>
      <c r="BS94" s="346"/>
      <c r="BT94" s="96"/>
      <c r="BU94" s="315" t="str">
        <f t="shared" ca="1" si="2"/>
        <v/>
      </c>
      <c r="BV94" s="316"/>
      <c r="BW94" s="317"/>
      <c r="BX94" s="318" t="str" cm="1">
        <f t="array" aca="1" ref="BX94" ca="1">IF(B94="","",INDIRECT(ADDRESS($CF94,BX$542,1,1,"【入力フォーム】調査世帯一覧")))</f>
        <v/>
      </c>
      <c r="BY94" s="283"/>
      <c r="BZ94" s="319"/>
      <c r="CA94" s="318" t="str" cm="1">
        <f t="array" aca="1" ref="CA94" ca="1">IF(B94="","",INDIRECT(ADDRESS($CF94,CA$542,1,1,"【入力フォーム】調査世帯一覧")))</f>
        <v/>
      </c>
      <c r="CB94" s="283"/>
      <c r="CC94" s="320"/>
      <c r="CD94" s="65"/>
      <c r="CE94" s="64" t="str" cm="1">
        <f t="array" aca="1" ref="CE94" ca="1">IF(B94="","",INDIRECT(ADDRESS($CF94,CE$542,1,1,"【入力フォーム】調査世帯一覧")))</f>
        <v/>
      </c>
      <c r="CF94" s="120">
        <f t="shared" si="3"/>
        <v>60</v>
      </c>
    </row>
    <row r="95" spans="1:84" s="16" customFormat="1" ht="24" customHeight="1" x14ac:dyDescent="0.15">
      <c r="A95" s="26"/>
      <c r="B95" s="344" t="str" cm="1">
        <f t="array" aca="1" ref="B95" ca="1">INDIRECT(ADDRESS($CF95,B$542,1,1,"【入力フォーム】調査世帯一覧"))&amp;""</f>
        <v/>
      </c>
      <c r="C95" s="345"/>
      <c r="D95" s="391"/>
      <c r="E95" s="392" t="str" cm="1">
        <f t="array" aca="1" ref="E95" ca="1">INDIRECT(ADDRESS($CF95,E$542,1,1,"【入力フォーム】調査世帯一覧"))&amp;""</f>
        <v/>
      </c>
      <c r="F95" s="393"/>
      <c r="G95" s="393"/>
      <c r="H95" s="393"/>
      <c r="I95" s="393"/>
      <c r="J95" s="393"/>
      <c r="K95" s="393"/>
      <c r="L95" s="393"/>
      <c r="M95" s="393"/>
      <c r="N95" s="394"/>
      <c r="O95" s="392" t="str" cm="1">
        <f t="array" aca="1" ref="O95" ca="1">INDIRECT(ADDRESS($CF95,O$542,1,1,"【入力フォーム】調査世帯一覧"))&amp;""</f>
        <v/>
      </c>
      <c r="P95" s="393"/>
      <c r="Q95" s="393"/>
      <c r="R95" s="393"/>
      <c r="S95" s="393"/>
      <c r="T95" s="393"/>
      <c r="U95" s="393"/>
      <c r="V95" s="395"/>
      <c r="W95" s="338" t="str" cm="1">
        <f t="array" aca="1" ref="W95" ca="1">INDIRECT(ADDRESS($CF95,W$542,1,1,"【入力フォーム】調査世帯一覧"))&amp;""</f>
        <v/>
      </c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40"/>
      <c r="AK95" s="341" t="str" cm="1">
        <f t="array" aca="1" ref="AK95" ca="1">IF(OR(B95="",INDIRECT(ADDRESS($CF95,AK$542,1,1,"【入力フォーム】調査世帯一覧"))=""),"",INDIRECT(ADDRESS($CF95,AK$542,1,1,"【入力フォーム】調査世帯一覧")))</f>
        <v/>
      </c>
      <c r="AL95" s="342"/>
      <c r="AM95" s="343"/>
      <c r="AN95" s="288" t="str" cm="1">
        <f t="array" aca="1" ref="AN95" ca="1">IF(INDIRECT(ADDRESS($CF95,AN$542,1,1,"【入力フォーム】調査世帯一覧"))=1,"ネ","")</f>
        <v/>
      </c>
      <c r="AO95" s="289"/>
      <c r="AP95" s="286" t="str" cm="1">
        <f t="array" aca="1" ref="AP95" ca="1">IF(INDIRECT(ADDRESS($CF95,AP$542,1,1,"【入力フォーム】調査世帯一覧"))=1,"〒","")</f>
        <v/>
      </c>
      <c r="AQ95" s="289"/>
      <c r="AR95" s="286" t="str" cm="1">
        <f t="array" aca="1" ref="AR95" ca="1">IF(INDIRECT(ADDRESS($CF95,AR$542,1,1,"【入力フォーム】調査世帯一覧"))=1,"調","")</f>
        <v/>
      </c>
      <c r="AS95" s="291"/>
      <c r="AT95" s="292" t="str" cm="1">
        <f t="array" aca="1" ref="AT95" ca="1">IF(INDIRECT(ADDRESS($CF95,AT$542,1,1,"【入力フォーム】調査世帯一覧"))=1,"有","")</f>
        <v/>
      </c>
      <c r="AU95" s="286"/>
      <c r="AV95" s="286"/>
      <c r="AW95" s="286"/>
      <c r="AX95" s="286"/>
      <c r="AY95" s="344" t="str" cm="1">
        <f t="array" aca="1" ref="AY95" ca="1">INDIRECT(ADDRESS($CF95,AY$542,1,1,"【入力フォーム】調査世帯一覧"))&amp;""</f>
        <v/>
      </c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  <c r="BJ95" s="345"/>
      <c r="BK95" s="345"/>
      <c r="BL95" s="345"/>
      <c r="BM95" s="345"/>
      <c r="BN95" s="345"/>
      <c r="BO95" s="345"/>
      <c r="BP95" s="345"/>
      <c r="BQ95" s="345"/>
      <c r="BR95" s="345"/>
      <c r="BS95" s="346"/>
      <c r="BT95" s="96"/>
      <c r="BU95" s="315" t="str">
        <f t="shared" ca="1" si="2"/>
        <v/>
      </c>
      <c r="BV95" s="316"/>
      <c r="BW95" s="317"/>
      <c r="BX95" s="318" t="str" cm="1">
        <f t="array" aca="1" ref="BX95" ca="1">IF(B95="","",INDIRECT(ADDRESS($CF95,BX$542,1,1,"【入力フォーム】調査世帯一覧")))</f>
        <v/>
      </c>
      <c r="BY95" s="283"/>
      <c r="BZ95" s="319"/>
      <c r="CA95" s="318" t="str" cm="1">
        <f t="array" aca="1" ref="CA95" ca="1">IF(B95="","",INDIRECT(ADDRESS($CF95,CA$542,1,1,"【入力フォーム】調査世帯一覧")))</f>
        <v/>
      </c>
      <c r="CB95" s="283"/>
      <c r="CC95" s="320"/>
      <c r="CD95" s="65"/>
      <c r="CE95" s="64" t="str" cm="1">
        <f t="array" aca="1" ref="CE95" ca="1">IF(B95="","",INDIRECT(ADDRESS($CF95,CE$542,1,1,"【入力フォーム】調査世帯一覧")))</f>
        <v/>
      </c>
      <c r="CF95" s="120">
        <f t="shared" si="3"/>
        <v>61</v>
      </c>
    </row>
    <row r="96" spans="1:84" s="16" customFormat="1" ht="24" customHeight="1" x14ac:dyDescent="0.15">
      <c r="A96" s="72" t="s">
        <v>43</v>
      </c>
      <c r="B96" s="373" t="str" cm="1">
        <f t="array" aca="1" ref="B96" ca="1">INDIRECT(ADDRESS($CF96,B$542,1,1,"【入力フォーム】調査世帯一覧"))&amp;""</f>
        <v/>
      </c>
      <c r="C96" s="374"/>
      <c r="D96" s="375"/>
      <c r="E96" s="376" t="str" cm="1">
        <f t="array" aca="1" ref="E96" ca="1">INDIRECT(ADDRESS($CF96,E$542,1,1,"【入力フォーム】調査世帯一覧"))&amp;""</f>
        <v/>
      </c>
      <c r="F96" s="374"/>
      <c r="G96" s="374"/>
      <c r="H96" s="374"/>
      <c r="I96" s="374"/>
      <c r="J96" s="374"/>
      <c r="K96" s="374"/>
      <c r="L96" s="374"/>
      <c r="M96" s="374"/>
      <c r="N96" s="375"/>
      <c r="O96" s="376" t="str" cm="1">
        <f t="array" aca="1" ref="O96" ca="1">INDIRECT(ADDRESS($CF96,O$542,1,1,"【入力フォーム】調査世帯一覧"))&amp;""</f>
        <v/>
      </c>
      <c r="P96" s="374"/>
      <c r="Q96" s="374"/>
      <c r="R96" s="374"/>
      <c r="S96" s="374"/>
      <c r="T96" s="374"/>
      <c r="U96" s="374"/>
      <c r="V96" s="377"/>
      <c r="W96" s="378" t="str" cm="1">
        <f t="array" aca="1" ref="W96" ca="1">INDIRECT(ADDRESS($CF96,W$542,1,1,"【入力フォーム】調査世帯一覧"))&amp;""</f>
        <v/>
      </c>
      <c r="X96" s="379"/>
      <c r="Y96" s="379"/>
      <c r="Z96" s="379"/>
      <c r="AA96" s="379"/>
      <c r="AB96" s="379"/>
      <c r="AC96" s="379"/>
      <c r="AD96" s="379"/>
      <c r="AE96" s="379"/>
      <c r="AF96" s="379"/>
      <c r="AG96" s="379"/>
      <c r="AH96" s="379"/>
      <c r="AI96" s="379"/>
      <c r="AJ96" s="380"/>
      <c r="AK96" s="381" t="str" cm="1">
        <f t="array" aca="1" ref="AK96" ca="1">IF(OR(B96="",INDIRECT(ADDRESS($CF96,AK$542,1,1,"【入力フォーム】調査世帯一覧"))=""),"",INDIRECT(ADDRESS($CF96,AK$542,1,1,"【入力フォーム】調査世帯一覧")))</f>
        <v/>
      </c>
      <c r="AL96" s="382"/>
      <c r="AM96" s="383"/>
      <c r="AN96" s="384" t="str" cm="1">
        <f t="array" aca="1" ref="AN96" ca="1">IF(INDIRECT(ADDRESS($CF96,AN$542,1,1,"【入力フォーム】調査世帯一覧"))=1,"ネ","")</f>
        <v/>
      </c>
      <c r="AO96" s="385"/>
      <c r="AP96" s="382" t="str" cm="1">
        <f t="array" aca="1" ref="AP96" ca="1">IF(INDIRECT(ADDRESS($CF96,AP$542,1,1,"【入力フォーム】調査世帯一覧"))=1,"〒","")</f>
        <v/>
      </c>
      <c r="AQ96" s="385"/>
      <c r="AR96" s="382" t="str" cm="1">
        <f t="array" aca="1" ref="AR96" ca="1">IF(INDIRECT(ADDRESS($CF96,AR$542,1,1,"【入力フォーム】調査世帯一覧"))=1,"調","")</f>
        <v/>
      </c>
      <c r="AS96" s="386"/>
      <c r="AT96" s="396" t="str" cm="1">
        <f t="array" aca="1" ref="AT96" ca="1">IF(INDIRECT(ADDRESS($CF96,AT$542,1,1,"【入力フォーム】調査世帯一覧"))=1,"有","")</f>
        <v/>
      </c>
      <c r="AU96" s="382"/>
      <c r="AV96" s="382"/>
      <c r="AW96" s="382"/>
      <c r="AX96" s="382"/>
      <c r="AY96" s="373" t="str" cm="1">
        <f t="array" aca="1" ref="AY96" ca="1">INDIRECT(ADDRESS($CF96,AY$542,1,1,"【入力フォーム】調査世帯一覧"))&amp;""</f>
        <v/>
      </c>
      <c r="AZ96" s="374"/>
      <c r="BA96" s="374"/>
      <c r="BB96" s="374"/>
      <c r="BC96" s="374"/>
      <c r="BD96" s="374"/>
      <c r="BE96" s="374"/>
      <c r="BF96" s="374"/>
      <c r="BG96" s="374"/>
      <c r="BH96" s="374"/>
      <c r="BI96" s="374"/>
      <c r="BJ96" s="374"/>
      <c r="BK96" s="374"/>
      <c r="BL96" s="374"/>
      <c r="BM96" s="374"/>
      <c r="BN96" s="374"/>
      <c r="BO96" s="374"/>
      <c r="BP96" s="374"/>
      <c r="BQ96" s="374"/>
      <c r="BR96" s="374"/>
      <c r="BS96" s="397"/>
      <c r="BT96" s="96"/>
      <c r="BU96" s="315" t="str">
        <f t="shared" ca="1" si="2"/>
        <v/>
      </c>
      <c r="BV96" s="316"/>
      <c r="BW96" s="317"/>
      <c r="BX96" s="318" t="str" cm="1">
        <f t="array" aca="1" ref="BX96" ca="1">IF(B96="","",INDIRECT(ADDRESS($CF96,BX$542,1,1,"【入力フォーム】調査世帯一覧")))</f>
        <v/>
      </c>
      <c r="BY96" s="283"/>
      <c r="BZ96" s="319"/>
      <c r="CA96" s="318" t="str" cm="1">
        <f t="array" aca="1" ref="CA96" ca="1">IF(B96="","",INDIRECT(ADDRESS($CF96,CA$542,1,1,"【入力フォーム】調査世帯一覧")))</f>
        <v/>
      </c>
      <c r="CB96" s="283"/>
      <c r="CC96" s="320"/>
      <c r="CD96" s="65"/>
      <c r="CE96" s="64" t="str" cm="1">
        <f t="array" aca="1" ref="CE96" ca="1">IF(B96="","",INDIRECT(ADDRESS($CF96,CE$542,1,1,"【入力フォーム】調査世帯一覧")))</f>
        <v/>
      </c>
      <c r="CF96" s="120">
        <f t="shared" si="3"/>
        <v>62</v>
      </c>
    </row>
    <row r="97" spans="1:93" s="16" customFormat="1" ht="28.15" customHeight="1" x14ac:dyDescent="0.15">
      <c r="A97" s="398" t="s">
        <v>79</v>
      </c>
      <c r="B97" s="399"/>
      <c r="C97" s="399"/>
      <c r="D97" s="400"/>
      <c r="E97" s="401">
        <f ca="1">SUMPRODUCT((B72:B96&lt;&gt;"")*1,(CE72:CE96&lt;&gt;1)*1)</f>
        <v>0</v>
      </c>
      <c r="F97" s="402"/>
      <c r="G97" s="402"/>
      <c r="H97" s="402"/>
      <c r="I97" s="402"/>
      <c r="J97" s="402"/>
      <c r="K97" s="402"/>
      <c r="L97" s="402"/>
      <c r="M97" s="402"/>
      <c r="N97" s="403"/>
      <c r="O97" s="22"/>
      <c r="P97" s="22"/>
      <c r="Q97" s="22"/>
      <c r="R97" s="22"/>
      <c r="S97" s="22"/>
      <c r="T97" s="22"/>
      <c r="U97" s="22"/>
      <c r="V97" s="22"/>
      <c r="W97" s="71"/>
      <c r="X97" s="71"/>
      <c r="Y97" s="71"/>
      <c r="Z97" s="71"/>
      <c r="AA97" s="71"/>
      <c r="AB97" s="71"/>
      <c r="AC97" s="71"/>
      <c r="AD97" s="71"/>
      <c r="AE97" s="404" t="s">
        <v>80</v>
      </c>
      <c r="AF97" s="405"/>
      <c r="AG97" s="405"/>
      <c r="AH97" s="405"/>
      <c r="AI97" s="405"/>
      <c r="AJ97" s="406"/>
      <c r="AK97" s="407">
        <f ca="1">SUMIF(CE72:CE96,"&lt;&gt;1",AK72:AM96)</f>
        <v>0</v>
      </c>
      <c r="AL97" s="408"/>
      <c r="AM97" s="409"/>
      <c r="AN97" s="410">
        <f ca="1">SUMPRODUCT((AN72:AN96&lt;&gt;"")*1,(CE72:CE96&lt;&gt;1)*1)</f>
        <v>0</v>
      </c>
      <c r="AO97" s="411"/>
      <c r="AP97" s="411">
        <f ca="1">SUMPRODUCT((AP72:AP96&lt;&gt;"")*1,(CE72:CE96&lt;&gt;1)*1)</f>
        <v>0</v>
      </c>
      <c r="AQ97" s="411"/>
      <c r="AR97" s="411">
        <f ca="1">SUMPRODUCT((AR72:AR96&lt;&gt;"")*1,(CE72:CE96&lt;&gt;1)*1)</f>
        <v>0</v>
      </c>
      <c r="AS97" s="412"/>
      <c r="AT97" s="413">
        <f ca="1">SUMPRODUCT((AT72:AT96&lt;&gt;"")*1,(CE72:CE96&lt;&gt;1)*1)</f>
        <v>0</v>
      </c>
      <c r="AU97" s="408"/>
      <c r="AV97" s="408"/>
      <c r="AW97" s="408"/>
      <c r="AX97" s="409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414" t="s">
        <v>80</v>
      </c>
      <c r="BO97" s="415"/>
      <c r="BP97" s="415"/>
      <c r="BQ97" s="415"/>
      <c r="BR97" s="415"/>
      <c r="BS97" s="415"/>
      <c r="BT97" s="416"/>
      <c r="BU97" s="417">
        <f ca="1">SUMIF($CE72:$CE96,"&lt;&gt;1",BU72:BU96)</f>
        <v>0</v>
      </c>
      <c r="BV97" s="388"/>
      <c r="BW97" s="389"/>
      <c r="BX97" s="387">
        <f ca="1">SUMIF($CE72:$CE96,"&lt;&gt;1",BX72:BX96)</f>
        <v>0</v>
      </c>
      <c r="BY97" s="388"/>
      <c r="BZ97" s="389"/>
      <c r="CA97" s="387">
        <f ca="1">SUMIF($CE72:$CE96,"&lt;&gt;1",CA72:CA96)</f>
        <v>0</v>
      </c>
      <c r="CB97" s="388"/>
      <c r="CC97" s="390"/>
      <c r="CD97" s="65"/>
      <c r="CE97" s="73">
        <f ca="1">SUM(CE72:CE96)</f>
        <v>0</v>
      </c>
    </row>
    <row r="98" spans="1:93" s="16" customFormat="1" ht="3.6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1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2"/>
      <c r="BT98" s="80"/>
      <c r="BU98" s="80"/>
      <c r="BV98" s="80"/>
      <c r="BW98" s="80"/>
      <c r="BZ98" s="17"/>
      <c r="CD98" s="20"/>
      <c r="CE98" s="19"/>
    </row>
    <row r="99" spans="1:93" s="16" customFormat="1" ht="3.6" customHeight="1" thickBot="1" x14ac:dyDescent="0.2">
      <c r="A99" s="80"/>
      <c r="B99" s="80"/>
      <c r="C99" s="83"/>
      <c r="D99" s="83"/>
      <c r="E99" s="83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1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5"/>
      <c r="AY99" s="85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2"/>
      <c r="BU99" s="80"/>
      <c r="BV99" s="80"/>
      <c r="BW99" s="80"/>
      <c r="CA99" s="17"/>
      <c r="CD99" s="20"/>
      <c r="CE99" s="20"/>
      <c r="CG99" s="20"/>
      <c r="CH99" s="20"/>
      <c r="CI99" s="20"/>
      <c r="CJ99" s="20"/>
    </row>
    <row r="100" spans="1:93" s="16" customFormat="1" ht="13.15" customHeight="1" x14ac:dyDescent="0.1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0"/>
      <c r="O100" s="132" t="s">
        <v>52</v>
      </c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4"/>
      <c r="BV100" s="135" t="s">
        <v>83</v>
      </c>
      <c r="BW100" s="136"/>
      <c r="BX100" s="136"/>
      <c r="BY100" s="136"/>
      <c r="BZ100" s="136"/>
      <c r="CA100" s="136"/>
      <c r="CB100" s="137"/>
      <c r="CC100" s="54"/>
      <c r="CD100" s="20"/>
      <c r="CE100" s="20"/>
    </row>
    <row r="101" spans="1:93" s="16" customFormat="1" ht="11.45" customHeight="1" x14ac:dyDescent="0.1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0"/>
      <c r="O101" s="138"/>
      <c r="P101" s="139"/>
      <c r="Q101" s="139"/>
      <c r="R101" s="139"/>
      <c r="S101" s="139"/>
      <c r="T101" s="140"/>
      <c r="U101" s="144" t="s">
        <v>47</v>
      </c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6" t="s">
        <v>11</v>
      </c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8" t="s">
        <v>44</v>
      </c>
      <c r="BL101" s="149"/>
      <c r="BM101" s="149"/>
      <c r="BN101" s="149"/>
      <c r="BO101" s="149"/>
      <c r="BP101" s="149"/>
      <c r="BQ101" s="149"/>
      <c r="BR101" s="149"/>
      <c r="BS101" s="149"/>
      <c r="BT101" s="150"/>
      <c r="BV101" s="157" t="str">
        <f>$BV$47&amp;""</f>
        <v/>
      </c>
      <c r="BW101" s="158"/>
      <c r="BX101" s="158"/>
      <c r="BY101" s="158"/>
      <c r="BZ101" s="158"/>
      <c r="CA101" s="158"/>
      <c r="CB101" s="159"/>
      <c r="CC101" s="62"/>
      <c r="CD101" s="20"/>
      <c r="CE101" s="20"/>
    </row>
    <row r="102" spans="1:93" s="16" customFormat="1" ht="11.45" customHeight="1" x14ac:dyDescent="0.1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0"/>
      <c r="O102" s="138"/>
      <c r="P102" s="139"/>
      <c r="Q102" s="139"/>
      <c r="R102" s="139"/>
      <c r="S102" s="139"/>
      <c r="T102" s="140"/>
      <c r="U102" s="166" t="s">
        <v>48</v>
      </c>
      <c r="V102" s="167"/>
      <c r="W102" s="167"/>
      <c r="X102" s="168"/>
      <c r="Y102" s="172" t="s">
        <v>19</v>
      </c>
      <c r="Z102" s="173"/>
      <c r="AA102" s="173"/>
      <c r="AB102" s="173"/>
      <c r="AC102" s="174"/>
      <c r="AD102" s="172" t="s">
        <v>35</v>
      </c>
      <c r="AE102" s="173"/>
      <c r="AF102" s="173"/>
      <c r="AG102" s="173"/>
      <c r="AH102" s="174"/>
      <c r="AI102" s="166" t="s">
        <v>20</v>
      </c>
      <c r="AJ102" s="167"/>
      <c r="AK102" s="167"/>
      <c r="AL102" s="167"/>
      <c r="AM102" s="168"/>
      <c r="AN102" s="172" t="s">
        <v>46</v>
      </c>
      <c r="AO102" s="173"/>
      <c r="AP102" s="173"/>
      <c r="AQ102" s="173"/>
      <c r="AR102" s="177"/>
      <c r="AS102" s="179" t="s">
        <v>84</v>
      </c>
      <c r="AT102" s="152"/>
      <c r="AU102" s="152"/>
      <c r="AV102" s="152"/>
      <c r="AW102" s="152"/>
      <c r="AX102" s="152"/>
      <c r="AY102" s="181" t="s">
        <v>6</v>
      </c>
      <c r="AZ102" s="152"/>
      <c r="BA102" s="152"/>
      <c r="BB102" s="152"/>
      <c r="BC102" s="152"/>
      <c r="BD102" s="182"/>
      <c r="BE102" s="181" t="s">
        <v>7</v>
      </c>
      <c r="BF102" s="152"/>
      <c r="BG102" s="152"/>
      <c r="BH102" s="152"/>
      <c r="BI102" s="152"/>
      <c r="BJ102" s="152"/>
      <c r="BK102" s="151"/>
      <c r="BL102" s="152"/>
      <c r="BM102" s="152"/>
      <c r="BN102" s="152"/>
      <c r="BO102" s="152"/>
      <c r="BP102" s="152"/>
      <c r="BQ102" s="152"/>
      <c r="BR102" s="152"/>
      <c r="BS102" s="152"/>
      <c r="BT102" s="153"/>
      <c r="BV102" s="160"/>
      <c r="BW102" s="161"/>
      <c r="BX102" s="161"/>
      <c r="BY102" s="161"/>
      <c r="BZ102" s="161"/>
      <c r="CA102" s="161"/>
      <c r="CB102" s="162"/>
      <c r="CC102" s="62"/>
      <c r="CD102" s="20"/>
      <c r="CE102" s="20"/>
    </row>
    <row r="103" spans="1:93" s="16" customFormat="1" ht="11.45" customHeight="1" thickBo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0"/>
      <c r="O103" s="141"/>
      <c r="P103" s="142"/>
      <c r="Q103" s="142"/>
      <c r="R103" s="142"/>
      <c r="S103" s="142"/>
      <c r="T103" s="143"/>
      <c r="U103" s="169"/>
      <c r="V103" s="170"/>
      <c r="W103" s="170"/>
      <c r="X103" s="171"/>
      <c r="Y103" s="175"/>
      <c r="Z103" s="155"/>
      <c r="AA103" s="155"/>
      <c r="AB103" s="155"/>
      <c r="AC103" s="176"/>
      <c r="AD103" s="175"/>
      <c r="AE103" s="155"/>
      <c r="AF103" s="155"/>
      <c r="AG103" s="155"/>
      <c r="AH103" s="176"/>
      <c r="AI103" s="169"/>
      <c r="AJ103" s="170"/>
      <c r="AK103" s="170"/>
      <c r="AL103" s="170"/>
      <c r="AM103" s="171"/>
      <c r="AN103" s="175"/>
      <c r="AO103" s="155"/>
      <c r="AP103" s="155"/>
      <c r="AQ103" s="155"/>
      <c r="AR103" s="178"/>
      <c r="AS103" s="180"/>
      <c r="AT103" s="155"/>
      <c r="AU103" s="155"/>
      <c r="AV103" s="155"/>
      <c r="AW103" s="155"/>
      <c r="AX103" s="155"/>
      <c r="AY103" s="183"/>
      <c r="AZ103" s="155"/>
      <c r="BA103" s="155"/>
      <c r="BB103" s="155"/>
      <c r="BC103" s="155"/>
      <c r="BD103" s="184"/>
      <c r="BE103" s="183"/>
      <c r="BF103" s="155"/>
      <c r="BG103" s="155"/>
      <c r="BH103" s="155"/>
      <c r="BI103" s="155"/>
      <c r="BJ103" s="155"/>
      <c r="BK103" s="154"/>
      <c r="BL103" s="155"/>
      <c r="BM103" s="155"/>
      <c r="BN103" s="155"/>
      <c r="BO103" s="155"/>
      <c r="BP103" s="155"/>
      <c r="BQ103" s="155"/>
      <c r="BR103" s="155"/>
      <c r="BS103" s="155"/>
      <c r="BT103" s="156"/>
      <c r="BV103" s="163"/>
      <c r="BW103" s="164"/>
      <c r="BX103" s="164"/>
      <c r="BY103" s="164"/>
      <c r="BZ103" s="164"/>
      <c r="CA103" s="164"/>
      <c r="CB103" s="165"/>
      <c r="CC103" s="62"/>
      <c r="CD103" s="20"/>
      <c r="CE103" s="20"/>
    </row>
    <row r="104" spans="1:93" s="16" customFormat="1" ht="27" customHeight="1" thickTop="1" x14ac:dyDescent="0.15">
      <c r="A104" s="80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0"/>
      <c r="O104" s="185" t="s">
        <v>45</v>
      </c>
      <c r="P104" s="186"/>
      <c r="Q104" s="186"/>
      <c r="R104" s="186"/>
      <c r="S104" s="186"/>
      <c r="T104" s="186"/>
      <c r="U104" s="189"/>
      <c r="V104" s="186"/>
      <c r="W104" s="186"/>
      <c r="X104" s="186"/>
      <c r="Y104" s="191"/>
      <c r="Z104" s="186"/>
      <c r="AA104" s="186"/>
      <c r="AB104" s="186"/>
      <c r="AC104" s="192"/>
      <c r="AD104" s="191"/>
      <c r="AE104" s="186"/>
      <c r="AF104" s="186"/>
      <c r="AG104" s="186"/>
      <c r="AH104" s="192"/>
      <c r="AI104" s="195"/>
      <c r="AJ104" s="196"/>
      <c r="AK104" s="196"/>
      <c r="AL104" s="196"/>
      <c r="AM104" s="197"/>
      <c r="AN104" s="201"/>
      <c r="AO104" s="201"/>
      <c r="AP104" s="201"/>
      <c r="AQ104" s="201"/>
      <c r="AR104" s="202"/>
      <c r="AS104" s="205"/>
      <c r="AT104" s="196"/>
      <c r="AU104" s="196"/>
      <c r="AV104" s="196"/>
      <c r="AW104" s="91"/>
      <c r="AX104" s="92"/>
      <c r="AY104" s="196"/>
      <c r="AZ104" s="196"/>
      <c r="BA104" s="196"/>
      <c r="BB104" s="196"/>
      <c r="BC104" s="91"/>
      <c r="BD104" s="92"/>
      <c r="BE104" s="207"/>
      <c r="BF104" s="207"/>
      <c r="BG104" s="207"/>
      <c r="BH104" s="207"/>
      <c r="BI104" s="91"/>
      <c r="BJ104" s="91"/>
      <c r="BK104" s="209"/>
      <c r="BL104" s="210"/>
      <c r="BM104" s="210"/>
      <c r="BN104" s="210"/>
      <c r="BO104" s="210"/>
      <c r="BP104" s="210"/>
      <c r="BQ104" s="210"/>
      <c r="BR104" s="93"/>
      <c r="BS104" s="90"/>
      <c r="BT104" s="87"/>
      <c r="BU104" s="80"/>
      <c r="BV104" s="213" t="s">
        <v>86</v>
      </c>
      <c r="BW104" s="213"/>
      <c r="BX104" s="213"/>
      <c r="BY104" s="213"/>
      <c r="BZ104" s="213"/>
      <c r="CA104" s="213"/>
      <c r="CB104" s="213"/>
      <c r="CC104" s="94"/>
      <c r="CD104" s="55"/>
      <c r="CE104" s="20"/>
    </row>
    <row r="105" spans="1:93" s="16" customFormat="1" ht="10.5" customHeight="1" thickBot="1" x14ac:dyDescent="0.2">
      <c r="A105" s="80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0"/>
      <c r="O105" s="187"/>
      <c r="P105" s="188"/>
      <c r="Q105" s="188"/>
      <c r="R105" s="188"/>
      <c r="S105" s="188"/>
      <c r="T105" s="188"/>
      <c r="U105" s="190"/>
      <c r="V105" s="188"/>
      <c r="W105" s="188"/>
      <c r="X105" s="188"/>
      <c r="Y105" s="193"/>
      <c r="Z105" s="188"/>
      <c r="AA105" s="188"/>
      <c r="AB105" s="188"/>
      <c r="AC105" s="194"/>
      <c r="AD105" s="193"/>
      <c r="AE105" s="188"/>
      <c r="AF105" s="188"/>
      <c r="AG105" s="188"/>
      <c r="AH105" s="194"/>
      <c r="AI105" s="198"/>
      <c r="AJ105" s="199"/>
      <c r="AK105" s="199"/>
      <c r="AL105" s="199"/>
      <c r="AM105" s="200"/>
      <c r="AN105" s="203"/>
      <c r="AO105" s="203"/>
      <c r="AP105" s="203"/>
      <c r="AQ105" s="203"/>
      <c r="AR105" s="204"/>
      <c r="AS105" s="206"/>
      <c r="AT105" s="199"/>
      <c r="AU105" s="199"/>
      <c r="AV105" s="199"/>
      <c r="AW105" s="215" t="s">
        <v>59</v>
      </c>
      <c r="AX105" s="216"/>
      <c r="AY105" s="199"/>
      <c r="AZ105" s="199"/>
      <c r="BA105" s="199"/>
      <c r="BB105" s="199"/>
      <c r="BC105" s="215" t="s">
        <v>59</v>
      </c>
      <c r="BD105" s="215"/>
      <c r="BE105" s="208"/>
      <c r="BF105" s="199"/>
      <c r="BG105" s="199"/>
      <c r="BH105" s="199"/>
      <c r="BI105" s="215" t="s">
        <v>59</v>
      </c>
      <c r="BJ105" s="215"/>
      <c r="BK105" s="211"/>
      <c r="BL105" s="212"/>
      <c r="BM105" s="212"/>
      <c r="BN105" s="212"/>
      <c r="BO105" s="212"/>
      <c r="BP105" s="212"/>
      <c r="BQ105" s="212"/>
      <c r="BR105" s="215" t="s">
        <v>85</v>
      </c>
      <c r="BS105" s="215"/>
      <c r="BT105" s="217"/>
      <c r="BV105" s="214"/>
      <c r="BW105" s="214"/>
      <c r="BX105" s="214"/>
      <c r="BY105" s="214"/>
      <c r="BZ105" s="214"/>
      <c r="CA105" s="214"/>
      <c r="CB105" s="214"/>
      <c r="CC105" s="94"/>
      <c r="CF105" s="20"/>
      <c r="CG105" s="20"/>
      <c r="CH105" s="20"/>
      <c r="CL105" s="59"/>
      <c r="CM105" s="21"/>
      <c r="CN105" s="21"/>
      <c r="CO105" s="21"/>
    </row>
    <row r="106" spans="1:93" ht="9.6" customHeight="1" x14ac:dyDescent="0.15">
      <c r="A106" s="88"/>
      <c r="B106" s="80"/>
      <c r="C106" s="83"/>
      <c r="D106" s="83"/>
      <c r="E106" s="83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1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5"/>
      <c r="AU106" s="85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2"/>
      <c r="BQ106" s="80"/>
      <c r="BR106" s="80"/>
      <c r="BS106" s="80"/>
      <c r="BT106" s="80"/>
      <c r="BU106" s="80"/>
      <c r="BV106" s="80"/>
      <c r="BW106" s="80"/>
    </row>
    <row r="107" spans="1:93" ht="10.9" customHeight="1" x14ac:dyDescent="0.1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9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</row>
    <row r="108" spans="1:93" ht="10.9" customHeight="1" x14ac:dyDescent="0.1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9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</row>
    <row r="109" spans="1:93" ht="3.95" customHeight="1" x14ac:dyDescent="0.1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9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</row>
    <row r="110" spans="1:93" s="3" customFormat="1" ht="12" customHeight="1" x14ac:dyDescent="0.15">
      <c r="A110" s="347" t="s">
        <v>81</v>
      </c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8" t="s">
        <v>27</v>
      </c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348"/>
      <c r="AT110" s="348"/>
      <c r="AU110" s="348"/>
      <c r="AV110" s="348"/>
      <c r="AW110" s="57"/>
      <c r="BE110" s="349" t="s">
        <v>38</v>
      </c>
      <c r="BF110" s="349"/>
      <c r="BG110" s="349"/>
      <c r="BH110" s="349"/>
      <c r="BI110" s="349"/>
      <c r="BJ110" s="349"/>
      <c r="BK110" s="349"/>
      <c r="BL110" s="257" t="str">
        <f>IF($BL$2="","",$BL$2)</f>
        <v/>
      </c>
      <c r="BM110" s="257"/>
      <c r="BN110" s="257"/>
      <c r="BO110" s="257"/>
      <c r="BP110" s="257"/>
      <c r="BQ110" s="257"/>
      <c r="BR110" s="257"/>
      <c r="BS110" s="257"/>
      <c r="BT110" s="257"/>
      <c r="BU110" s="257"/>
      <c r="BV110" s="257"/>
      <c r="BW110" s="257"/>
      <c r="BX110" s="257"/>
      <c r="BY110" s="257"/>
      <c r="BZ110" s="257"/>
      <c r="CA110" s="257"/>
      <c r="CB110" s="257"/>
    </row>
    <row r="111" spans="1:93" s="3" customFormat="1" ht="12" customHeight="1" x14ac:dyDescent="0.15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8"/>
      <c r="AW111" s="57"/>
      <c r="BE111" s="254" t="s">
        <v>39</v>
      </c>
      <c r="BF111" s="254"/>
      <c r="BG111" s="254"/>
      <c r="BH111" s="254"/>
      <c r="BI111" s="254"/>
      <c r="BJ111" s="254"/>
      <c r="BK111" s="254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8"/>
      <c r="BW111" s="258"/>
      <c r="BX111" s="258"/>
      <c r="BY111" s="258"/>
      <c r="BZ111" s="258"/>
      <c r="CA111" s="258"/>
      <c r="CB111" s="258"/>
    </row>
    <row r="112" spans="1:93" s="3" customFormat="1" ht="3.6" customHeight="1" x14ac:dyDescent="0.1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P112" s="4"/>
      <c r="Q112" s="4"/>
      <c r="R112" s="4"/>
      <c r="S112" s="4"/>
      <c r="T112" s="4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BE112" s="41"/>
      <c r="BF112" s="41"/>
      <c r="BG112" s="41"/>
      <c r="BH112" s="41"/>
      <c r="BI112" s="41"/>
      <c r="BJ112" s="42"/>
      <c r="BK112" s="42"/>
      <c r="BL112" s="256" t="str">
        <f>IF($BL$4="","",$BL$4)</f>
        <v/>
      </c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</row>
    <row r="113" spans="1:93" s="3" customFormat="1" ht="12" customHeight="1" x14ac:dyDescent="0.15">
      <c r="A113" s="5" t="s">
        <v>23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BE113" s="259" t="s">
        <v>40</v>
      </c>
      <c r="BF113" s="259"/>
      <c r="BG113" s="259"/>
      <c r="BH113" s="259"/>
      <c r="BI113" s="259"/>
      <c r="BJ113" s="259"/>
      <c r="BK113" s="259"/>
      <c r="BL113" s="257"/>
      <c r="BM113" s="257"/>
      <c r="BN113" s="257"/>
      <c r="BO113" s="257"/>
      <c r="BP113" s="257"/>
      <c r="BQ113" s="257"/>
      <c r="BR113" s="257"/>
      <c r="BS113" s="257"/>
      <c r="BT113" s="257"/>
      <c r="BU113" s="257"/>
      <c r="BV113" s="257"/>
      <c r="BW113" s="257"/>
      <c r="BX113" s="257"/>
      <c r="BY113" s="257"/>
      <c r="BZ113" s="257"/>
      <c r="CA113" s="257"/>
      <c r="CB113" s="257"/>
    </row>
    <row r="114" spans="1:93" s="3" customFormat="1" ht="12" customHeight="1" x14ac:dyDescent="0.15">
      <c r="A114" s="10"/>
      <c r="D114" s="8"/>
      <c r="E114" s="8"/>
      <c r="F114" s="8"/>
      <c r="G114" s="8"/>
      <c r="H114" s="8"/>
      <c r="I114" s="8"/>
      <c r="J114" s="8"/>
      <c r="K114" s="8"/>
      <c r="L114" s="8"/>
      <c r="M114" s="8"/>
      <c r="BE114" s="260" t="s">
        <v>41</v>
      </c>
      <c r="BF114" s="260"/>
      <c r="BG114" s="260"/>
      <c r="BH114" s="260"/>
      <c r="BI114" s="260"/>
      <c r="BJ114" s="260"/>
      <c r="BK114" s="260"/>
      <c r="BL114" s="258"/>
      <c r="BM114" s="258"/>
      <c r="BN114" s="258"/>
      <c r="BO114" s="258"/>
      <c r="BP114" s="258"/>
      <c r="BQ114" s="258"/>
      <c r="BR114" s="258"/>
      <c r="BS114" s="258"/>
      <c r="BT114" s="258"/>
      <c r="BU114" s="258"/>
      <c r="BV114" s="258"/>
      <c r="BW114" s="258"/>
      <c r="BX114" s="258"/>
      <c r="BY114" s="258"/>
      <c r="BZ114" s="258"/>
      <c r="CA114" s="258"/>
      <c r="CB114" s="258"/>
    </row>
    <row r="115" spans="1:93" s="3" customFormat="1" ht="3.6" customHeight="1" x14ac:dyDescent="0.15">
      <c r="A115" s="28"/>
      <c r="D115" s="8"/>
      <c r="E115" s="8"/>
      <c r="F115" s="8"/>
      <c r="G115" s="8"/>
      <c r="H115" s="8"/>
      <c r="I115" s="8"/>
      <c r="J115" s="8"/>
      <c r="K115" s="8"/>
      <c r="L115" s="8"/>
      <c r="M115" s="8"/>
      <c r="AY115" s="9"/>
      <c r="AZ115" s="9"/>
      <c r="BD115" s="56"/>
    </row>
    <row r="116" spans="1:93" s="3" customFormat="1" ht="9" customHeight="1" x14ac:dyDescent="0.15">
      <c r="B116" s="29" t="s">
        <v>1</v>
      </c>
      <c r="C116" s="31"/>
      <c r="D116" s="31"/>
      <c r="E116" s="31"/>
      <c r="F116" s="31"/>
      <c r="G116" s="31"/>
      <c r="H116" s="31"/>
      <c r="I116" s="31"/>
      <c r="J116" s="29" t="s">
        <v>15</v>
      </c>
      <c r="K116" s="31"/>
      <c r="L116" s="40"/>
      <c r="M116" s="11"/>
      <c r="N116" s="11"/>
      <c r="O116" s="11"/>
      <c r="P116" s="30"/>
      <c r="Q116" s="29" t="s">
        <v>16</v>
      </c>
      <c r="R116" s="31"/>
      <c r="S116" s="11"/>
      <c r="T116" s="11"/>
      <c r="U116" s="11"/>
      <c r="V116" s="11"/>
      <c r="W116" s="11"/>
      <c r="X116" s="11"/>
      <c r="Y116" s="11"/>
      <c r="Z116" s="11"/>
      <c r="AA116" s="36"/>
      <c r="AB116" s="31" t="s">
        <v>18</v>
      </c>
      <c r="AC116" s="29"/>
      <c r="AD116" s="31"/>
      <c r="AE116" s="11"/>
      <c r="AF116" s="31"/>
      <c r="AG116" s="11"/>
      <c r="AH116" s="11"/>
      <c r="AI116" s="11"/>
      <c r="AJ116" s="11"/>
      <c r="AK116" s="11"/>
      <c r="AL116" s="11"/>
      <c r="AM116" s="32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3" t="s">
        <v>26</v>
      </c>
    </row>
    <row r="117" spans="1:93" s="3" customFormat="1" ht="13.15" customHeight="1" x14ac:dyDescent="0.15">
      <c r="B117" s="353" t="str">
        <f>IF($B$9="","",$B$9)</f>
        <v>奈良県</v>
      </c>
      <c r="C117" s="257"/>
      <c r="D117" s="257"/>
      <c r="E117" s="257"/>
      <c r="F117" s="257"/>
      <c r="G117" s="257"/>
      <c r="H117" s="257"/>
      <c r="I117" s="354"/>
      <c r="J117" s="353" t="str">
        <f>IF($J$9="","",$J$9)</f>
        <v>奈良市</v>
      </c>
      <c r="K117" s="257"/>
      <c r="L117" s="257"/>
      <c r="M117" s="257"/>
      <c r="N117" s="257"/>
      <c r="O117" s="257"/>
      <c r="P117" s="354"/>
      <c r="Q117" s="353" t="str">
        <f>IF($Q$9="","",$Q$9)</f>
        <v/>
      </c>
      <c r="R117" s="257"/>
      <c r="S117" s="257"/>
      <c r="T117" s="257"/>
      <c r="U117" s="257"/>
      <c r="V117" s="257"/>
      <c r="W117" s="257"/>
      <c r="X117" s="257"/>
      <c r="Y117" s="257"/>
      <c r="Z117" s="257"/>
      <c r="AA117" s="354"/>
      <c r="AB117" s="357" t="str">
        <f>IF($AB$9="","",$AB$9)</f>
        <v>29201</v>
      </c>
      <c r="AC117" s="358"/>
      <c r="AD117" s="358"/>
      <c r="AE117" s="358"/>
      <c r="AF117" s="358"/>
      <c r="AG117" s="358"/>
      <c r="AH117" s="358"/>
      <c r="AI117" s="358"/>
      <c r="AJ117" s="358"/>
      <c r="AK117" s="358"/>
      <c r="AL117" s="359"/>
      <c r="AM117" s="372" t="s">
        <v>0</v>
      </c>
      <c r="AN117" s="321"/>
      <c r="AO117" s="321"/>
      <c r="AP117" s="321"/>
      <c r="AQ117" s="363" t="str">
        <f>IF($AQ$9="","",$AQ$9)</f>
        <v xml:space="preserve"> </v>
      </c>
      <c r="AR117" s="364"/>
      <c r="AS117" s="365"/>
      <c r="AT117" s="363" t="str">
        <f>IF($AT$9="","",$AT$9)</f>
        <v xml:space="preserve"> </v>
      </c>
      <c r="AU117" s="364"/>
      <c r="AV117" s="365"/>
      <c r="AW117" s="369" t="str">
        <f>IF($AW$9="","",$AW$9)</f>
        <v xml:space="preserve"> </v>
      </c>
      <c r="AX117" s="369"/>
      <c r="AY117" s="369"/>
      <c r="AZ117" s="369" t="str">
        <f>IF($AZ$9="","",$AZ$9)</f>
        <v xml:space="preserve"> </v>
      </c>
      <c r="BA117" s="369"/>
      <c r="BB117" s="369"/>
      <c r="BC117" s="43"/>
      <c r="BD117" s="363" t="str">
        <f>IF($BD$9="","",$BD$9)</f>
        <v/>
      </c>
      <c r="BE117" s="364"/>
      <c r="BF117" s="365"/>
      <c r="BG117" s="45"/>
      <c r="BH117" s="363" t="str">
        <f>IF($BH$9="","",$BH$9)</f>
        <v xml:space="preserve"> </v>
      </c>
      <c r="BI117" s="364"/>
      <c r="BJ117" s="365"/>
      <c r="BK117" s="363" t="str">
        <f>IF($BK$9="","",$BK$9)</f>
        <v xml:space="preserve"> </v>
      </c>
      <c r="BL117" s="364"/>
      <c r="BM117" s="365"/>
      <c r="BN117" s="12"/>
      <c r="BP117" s="37"/>
      <c r="BQ117" s="37"/>
      <c r="BR117" s="37"/>
      <c r="BX117" s="37"/>
      <c r="BY117" s="37"/>
      <c r="BZ117" s="37"/>
      <c r="CJ117" s="321"/>
      <c r="CK117" s="321"/>
      <c r="CL117" s="321"/>
      <c r="CM117" s="321"/>
      <c r="CN117" s="27"/>
    </row>
    <row r="118" spans="1:93" s="3" customFormat="1" ht="13.15" customHeight="1" x14ac:dyDescent="0.15">
      <c r="B118" s="353"/>
      <c r="C118" s="257"/>
      <c r="D118" s="257"/>
      <c r="E118" s="257"/>
      <c r="F118" s="257"/>
      <c r="G118" s="257"/>
      <c r="H118" s="257"/>
      <c r="I118" s="354"/>
      <c r="J118" s="353"/>
      <c r="K118" s="257"/>
      <c r="L118" s="257"/>
      <c r="M118" s="257"/>
      <c r="N118" s="257"/>
      <c r="O118" s="257"/>
      <c r="P118" s="354"/>
      <c r="Q118" s="353"/>
      <c r="R118" s="257"/>
      <c r="S118" s="257"/>
      <c r="T118" s="257"/>
      <c r="U118" s="257"/>
      <c r="V118" s="257"/>
      <c r="W118" s="257"/>
      <c r="X118" s="257"/>
      <c r="Y118" s="257"/>
      <c r="Z118" s="257"/>
      <c r="AA118" s="354"/>
      <c r="AB118" s="357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9"/>
      <c r="AM118" s="371" t="s">
        <v>2</v>
      </c>
      <c r="AN118" s="253"/>
      <c r="AO118" s="253"/>
      <c r="AP118" s="253"/>
      <c r="AQ118" s="366"/>
      <c r="AR118" s="367"/>
      <c r="AS118" s="368"/>
      <c r="AT118" s="366"/>
      <c r="AU118" s="367"/>
      <c r="AV118" s="368"/>
      <c r="AW118" s="370"/>
      <c r="AX118" s="370"/>
      <c r="AY118" s="370"/>
      <c r="AZ118" s="370"/>
      <c r="BA118" s="370"/>
      <c r="BB118" s="370"/>
      <c r="BC118" s="44"/>
      <c r="BD118" s="366"/>
      <c r="BE118" s="367"/>
      <c r="BF118" s="368"/>
      <c r="BG118" s="38"/>
      <c r="BH118" s="366"/>
      <c r="BI118" s="367"/>
      <c r="BJ118" s="368"/>
      <c r="BK118" s="366"/>
      <c r="BL118" s="367"/>
      <c r="BM118" s="368"/>
      <c r="BN118" s="24"/>
      <c r="BP118" s="247">
        <f ca="1">$BP$10</f>
        <v>0</v>
      </c>
      <c r="BQ118" s="248"/>
      <c r="BR118" s="249"/>
      <c r="BS118" s="253" t="s">
        <v>21</v>
      </c>
      <c r="BT118" s="253"/>
      <c r="BU118" s="253"/>
      <c r="BV118" s="253"/>
      <c r="BW118" s="253"/>
      <c r="BX118" s="247">
        <f>BX64+1</f>
        <v>3</v>
      </c>
      <c r="BY118" s="248"/>
      <c r="BZ118" s="249"/>
      <c r="CA118" s="253" t="s">
        <v>22</v>
      </c>
      <c r="CB118" s="253"/>
      <c r="CC118" s="253"/>
      <c r="CD118" s="60"/>
      <c r="CJ118" s="253"/>
      <c r="CK118" s="253"/>
      <c r="CL118" s="253"/>
      <c r="CM118" s="253"/>
    </row>
    <row r="119" spans="1:93" s="3" customFormat="1" ht="5.45" customHeight="1" x14ac:dyDescent="0.15">
      <c r="B119" s="355"/>
      <c r="C119" s="258"/>
      <c r="D119" s="258"/>
      <c r="E119" s="258"/>
      <c r="F119" s="258"/>
      <c r="G119" s="258"/>
      <c r="H119" s="258"/>
      <c r="I119" s="356"/>
      <c r="J119" s="355"/>
      <c r="K119" s="258"/>
      <c r="L119" s="258"/>
      <c r="M119" s="258"/>
      <c r="N119" s="258"/>
      <c r="O119" s="258"/>
      <c r="P119" s="356"/>
      <c r="Q119" s="355"/>
      <c r="R119" s="258"/>
      <c r="S119" s="258"/>
      <c r="T119" s="258"/>
      <c r="U119" s="258"/>
      <c r="V119" s="258"/>
      <c r="W119" s="258"/>
      <c r="X119" s="258"/>
      <c r="Y119" s="258"/>
      <c r="Z119" s="258"/>
      <c r="AA119" s="356"/>
      <c r="AB119" s="360"/>
      <c r="AC119" s="361"/>
      <c r="AD119" s="361"/>
      <c r="AE119" s="361"/>
      <c r="AF119" s="361"/>
      <c r="AG119" s="361"/>
      <c r="AH119" s="361"/>
      <c r="AI119" s="361"/>
      <c r="AJ119" s="361"/>
      <c r="AK119" s="361"/>
      <c r="AL119" s="362"/>
      <c r="AM119" s="34"/>
      <c r="AN119" s="13"/>
      <c r="AO119" s="13"/>
      <c r="AP119" s="13"/>
      <c r="AQ119" s="13"/>
      <c r="AR119" s="13"/>
      <c r="AS119" s="14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39"/>
      <c r="BN119" s="25"/>
      <c r="BP119" s="250"/>
      <c r="BQ119" s="251"/>
      <c r="BR119" s="252"/>
      <c r="BS119" s="253"/>
      <c r="BT119" s="253"/>
      <c r="BU119" s="253"/>
      <c r="BV119" s="253"/>
      <c r="BW119" s="253"/>
      <c r="BX119" s="250"/>
      <c r="BY119" s="251"/>
      <c r="BZ119" s="252"/>
      <c r="CA119" s="253"/>
      <c r="CB119" s="253"/>
      <c r="CC119" s="253"/>
      <c r="CD119" s="60"/>
      <c r="CN119" s="7"/>
    </row>
    <row r="120" spans="1:93" ht="3.6" customHeight="1" x14ac:dyDescent="0.15">
      <c r="AK120" s="35"/>
      <c r="AL120" s="15"/>
      <c r="AM120" s="15"/>
      <c r="AN120" s="15"/>
      <c r="AU120" s="15"/>
      <c r="CL120" s="35"/>
      <c r="CM120" s="15"/>
      <c r="CN120" s="15"/>
      <c r="CO120" s="15"/>
    </row>
    <row r="121" spans="1:93" s="16" customFormat="1" ht="11.45" customHeight="1" x14ac:dyDescent="0.15">
      <c r="A121" s="23"/>
      <c r="B121" s="322" t="s">
        <v>28</v>
      </c>
      <c r="C121" s="323"/>
      <c r="D121" s="324"/>
      <c r="E121" s="325" t="s">
        <v>29</v>
      </c>
      <c r="F121" s="323"/>
      <c r="G121" s="323"/>
      <c r="H121" s="323"/>
      <c r="I121" s="323"/>
      <c r="J121" s="323"/>
      <c r="K121" s="323"/>
      <c r="L121" s="323"/>
      <c r="M121" s="323"/>
      <c r="N121" s="324"/>
      <c r="O121" s="322" t="s">
        <v>30</v>
      </c>
      <c r="P121" s="323"/>
      <c r="Q121" s="323"/>
      <c r="R121" s="323"/>
      <c r="S121" s="323"/>
      <c r="T121" s="323"/>
      <c r="U121" s="323"/>
      <c r="V121" s="323"/>
      <c r="W121" s="325" t="s">
        <v>42</v>
      </c>
      <c r="X121" s="322"/>
      <c r="Y121" s="322"/>
      <c r="Z121" s="322"/>
      <c r="AA121" s="322"/>
      <c r="AB121" s="322"/>
      <c r="AC121" s="322"/>
      <c r="AD121" s="322"/>
      <c r="AE121" s="323"/>
      <c r="AF121" s="323"/>
      <c r="AG121" s="323"/>
      <c r="AH121" s="323"/>
      <c r="AI121" s="323"/>
      <c r="AJ121" s="326"/>
      <c r="AK121" s="327" t="s">
        <v>33</v>
      </c>
      <c r="AL121" s="323"/>
      <c r="AM121" s="326"/>
      <c r="AN121" s="328" t="s">
        <v>50</v>
      </c>
      <c r="AO121" s="329"/>
      <c r="AP121" s="329"/>
      <c r="AQ121" s="329"/>
      <c r="AR121" s="329"/>
      <c r="AS121" s="330"/>
      <c r="AT121" s="331" t="s">
        <v>37</v>
      </c>
      <c r="AU121" s="332"/>
      <c r="AV121" s="332"/>
      <c r="AW121" s="332"/>
      <c r="AX121" s="333"/>
      <c r="AY121" s="327" t="s">
        <v>53</v>
      </c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34"/>
      <c r="BU121" s="335" t="s">
        <v>51</v>
      </c>
      <c r="BV121" s="336"/>
      <c r="BW121" s="336"/>
      <c r="BX121" s="336"/>
      <c r="BY121" s="336"/>
      <c r="BZ121" s="336"/>
      <c r="CA121" s="336"/>
      <c r="CB121" s="336"/>
      <c r="CC121" s="337"/>
      <c r="CD121" s="51"/>
      <c r="CE121" s="52" t="s">
        <v>34</v>
      </c>
    </row>
    <row r="122" spans="1:93" s="16" customFormat="1" ht="7.9" customHeight="1" x14ac:dyDescent="0.15">
      <c r="A122" s="23"/>
      <c r="B122" s="350" t="s">
        <v>8</v>
      </c>
      <c r="C122" s="350"/>
      <c r="D122" s="351"/>
      <c r="E122" s="352" t="s">
        <v>3</v>
      </c>
      <c r="F122" s="350"/>
      <c r="G122" s="350"/>
      <c r="H122" s="350"/>
      <c r="I122" s="350"/>
      <c r="J122" s="350"/>
      <c r="K122" s="350"/>
      <c r="L122" s="350"/>
      <c r="M122" s="350"/>
      <c r="N122" s="351"/>
      <c r="O122" s="350" t="s">
        <v>10</v>
      </c>
      <c r="P122" s="350"/>
      <c r="Q122" s="350"/>
      <c r="R122" s="350"/>
      <c r="S122" s="350"/>
      <c r="T122" s="350"/>
      <c r="U122" s="350"/>
      <c r="V122" s="350"/>
      <c r="W122" s="523" t="s">
        <v>31</v>
      </c>
      <c r="X122" s="524"/>
      <c r="Y122" s="524"/>
      <c r="Z122" s="524"/>
      <c r="AA122" s="524"/>
      <c r="AB122" s="524"/>
      <c r="AC122" s="524"/>
      <c r="AD122" s="524"/>
      <c r="AE122" s="524"/>
      <c r="AF122" s="524"/>
      <c r="AG122" s="524"/>
      <c r="AH122" s="524"/>
      <c r="AI122" s="524"/>
      <c r="AJ122" s="525"/>
      <c r="AK122" s="244" t="s">
        <v>25</v>
      </c>
      <c r="AL122" s="245"/>
      <c r="AM122" s="246"/>
      <c r="AN122" s="516" t="s">
        <v>19</v>
      </c>
      <c r="AO122" s="517"/>
      <c r="AP122" s="520" t="s">
        <v>24</v>
      </c>
      <c r="AQ122" s="517"/>
      <c r="AR122" s="520" t="s">
        <v>20</v>
      </c>
      <c r="AS122" s="520"/>
      <c r="AT122" s="526" t="s">
        <v>49</v>
      </c>
      <c r="AU122" s="527"/>
      <c r="AV122" s="527"/>
      <c r="AW122" s="527"/>
      <c r="AX122" s="528"/>
      <c r="AY122" s="529" t="s">
        <v>54</v>
      </c>
      <c r="AZ122" s="350"/>
      <c r="BA122" s="350"/>
      <c r="BB122" s="350"/>
      <c r="BC122" s="350"/>
      <c r="BD122" s="350"/>
      <c r="BE122" s="350"/>
      <c r="BF122" s="350"/>
      <c r="BG122" s="350"/>
      <c r="BH122" s="350"/>
      <c r="BI122" s="350"/>
      <c r="BJ122" s="350"/>
      <c r="BK122" s="350"/>
      <c r="BL122" s="350"/>
      <c r="BM122" s="350"/>
      <c r="BN122" s="350"/>
      <c r="BO122" s="350"/>
      <c r="BP122" s="350"/>
      <c r="BQ122" s="350"/>
      <c r="BR122" s="350"/>
      <c r="BS122" s="530"/>
      <c r="BU122" s="531" t="s">
        <v>36</v>
      </c>
      <c r="BV122" s="532"/>
      <c r="BW122" s="533"/>
      <c r="BX122" s="482" t="s">
        <v>6</v>
      </c>
      <c r="BY122" s="483"/>
      <c r="BZ122" s="484"/>
      <c r="CA122" s="482" t="s">
        <v>7</v>
      </c>
      <c r="CB122" s="483"/>
      <c r="CC122" s="491"/>
      <c r="CD122" s="61"/>
      <c r="CE122" s="494" t="s">
        <v>55</v>
      </c>
    </row>
    <row r="123" spans="1:93" s="16" customFormat="1" ht="4.1500000000000004" customHeight="1" x14ac:dyDescent="0.15">
      <c r="A123" s="23"/>
      <c r="B123" s="350"/>
      <c r="C123" s="350"/>
      <c r="D123" s="351"/>
      <c r="E123" s="352"/>
      <c r="F123" s="350"/>
      <c r="G123" s="350"/>
      <c r="H123" s="350"/>
      <c r="I123" s="350"/>
      <c r="J123" s="350"/>
      <c r="K123" s="350"/>
      <c r="L123" s="350"/>
      <c r="M123" s="350"/>
      <c r="N123" s="351"/>
      <c r="O123" s="350"/>
      <c r="P123" s="350"/>
      <c r="Q123" s="350"/>
      <c r="R123" s="350"/>
      <c r="S123" s="350"/>
      <c r="T123" s="350"/>
      <c r="U123" s="350"/>
      <c r="V123" s="350"/>
      <c r="W123" s="523"/>
      <c r="X123" s="524"/>
      <c r="Y123" s="524"/>
      <c r="Z123" s="524"/>
      <c r="AA123" s="524"/>
      <c r="AB123" s="524"/>
      <c r="AC123" s="524"/>
      <c r="AD123" s="524"/>
      <c r="AE123" s="524"/>
      <c r="AF123" s="524"/>
      <c r="AG123" s="524"/>
      <c r="AH123" s="524"/>
      <c r="AI123" s="524"/>
      <c r="AJ123" s="525"/>
      <c r="AK123" s="244"/>
      <c r="AL123" s="245"/>
      <c r="AM123" s="246"/>
      <c r="AN123" s="516"/>
      <c r="AO123" s="517"/>
      <c r="AP123" s="520"/>
      <c r="AQ123" s="517"/>
      <c r="AR123" s="520"/>
      <c r="AS123" s="520"/>
      <c r="AT123" s="526"/>
      <c r="AU123" s="527"/>
      <c r="AV123" s="527"/>
      <c r="AW123" s="527"/>
      <c r="AX123" s="528"/>
      <c r="AY123" s="529"/>
      <c r="AZ123" s="350"/>
      <c r="BA123" s="350"/>
      <c r="BB123" s="350"/>
      <c r="BC123" s="350"/>
      <c r="BD123" s="350"/>
      <c r="BE123" s="350"/>
      <c r="BF123" s="350"/>
      <c r="BG123" s="350"/>
      <c r="BH123" s="350"/>
      <c r="BI123" s="350"/>
      <c r="BJ123" s="350"/>
      <c r="BK123" s="350"/>
      <c r="BL123" s="350"/>
      <c r="BM123" s="350"/>
      <c r="BN123" s="350"/>
      <c r="BO123" s="350"/>
      <c r="BP123" s="350"/>
      <c r="BQ123" s="350"/>
      <c r="BR123" s="350"/>
      <c r="BS123" s="530"/>
      <c r="BU123" s="534"/>
      <c r="BV123" s="535"/>
      <c r="BW123" s="536"/>
      <c r="BX123" s="485"/>
      <c r="BY123" s="486"/>
      <c r="BZ123" s="487"/>
      <c r="CA123" s="485"/>
      <c r="CB123" s="486"/>
      <c r="CC123" s="492"/>
      <c r="CD123" s="61"/>
      <c r="CE123" s="494"/>
    </row>
    <row r="124" spans="1:93" s="16" customFormat="1" ht="3.6" customHeight="1" x14ac:dyDescent="0.15">
      <c r="B124" s="496" t="s">
        <v>9</v>
      </c>
      <c r="C124" s="497"/>
      <c r="D124" s="498"/>
      <c r="E124" s="499" t="s">
        <v>4</v>
      </c>
      <c r="F124" s="497"/>
      <c r="G124" s="497"/>
      <c r="H124" s="497"/>
      <c r="I124" s="497"/>
      <c r="J124" s="497"/>
      <c r="K124" s="497"/>
      <c r="L124" s="497"/>
      <c r="M124" s="497"/>
      <c r="N124" s="498"/>
      <c r="O124" s="497" t="s">
        <v>5</v>
      </c>
      <c r="P124" s="497"/>
      <c r="Q124" s="497"/>
      <c r="R124" s="497"/>
      <c r="S124" s="497"/>
      <c r="T124" s="497"/>
      <c r="U124" s="497"/>
      <c r="V124" s="497"/>
      <c r="W124" s="503" t="s">
        <v>82</v>
      </c>
      <c r="X124" s="504"/>
      <c r="Y124" s="504"/>
      <c r="Z124" s="504"/>
      <c r="AA124" s="504"/>
      <c r="AB124" s="504"/>
      <c r="AC124" s="504"/>
      <c r="AD124" s="504"/>
      <c r="AE124" s="505"/>
      <c r="AF124" s="505"/>
      <c r="AG124" s="505"/>
      <c r="AH124" s="505"/>
      <c r="AI124" s="505"/>
      <c r="AJ124" s="506"/>
      <c r="AK124" s="510" t="s">
        <v>32</v>
      </c>
      <c r="AL124" s="511"/>
      <c r="AM124" s="512"/>
      <c r="AN124" s="516"/>
      <c r="AO124" s="517"/>
      <c r="AP124" s="520"/>
      <c r="AQ124" s="517"/>
      <c r="AR124" s="520"/>
      <c r="AS124" s="520"/>
      <c r="AT124" s="526"/>
      <c r="AU124" s="527"/>
      <c r="AV124" s="527"/>
      <c r="AW124" s="527"/>
      <c r="AX124" s="528"/>
      <c r="AY124" s="529"/>
      <c r="AZ124" s="350"/>
      <c r="BA124" s="350"/>
      <c r="BB124" s="350"/>
      <c r="BC124" s="350"/>
      <c r="BD124" s="350"/>
      <c r="BE124" s="350"/>
      <c r="BF124" s="350"/>
      <c r="BG124" s="350"/>
      <c r="BH124" s="350"/>
      <c r="BI124" s="350"/>
      <c r="BJ124" s="350"/>
      <c r="BK124" s="350"/>
      <c r="BL124" s="350"/>
      <c r="BM124" s="350"/>
      <c r="BN124" s="350"/>
      <c r="BO124" s="350"/>
      <c r="BP124" s="350"/>
      <c r="BQ124" s="350"/>
      <c r="BR124" s="350"/>
      <c r="BS124" s="530"/>
      <c r="BU124" s="534"/>
      <c r="BV124" s="535"/>
      <c r="BW124" s="536"/>
      <c r="BX124" s="485"/>
      <c r="BY124" s="486"/>
      <c r="BZ124" s="487"/>
      <c r="CA124" s="485"/>
      <c r="CB124" s="486"/>
      <c r="CC124" s="492"/>
      <c r="CD124" s="61"/>
      <c r="CE124" s="494"/>
    </row>
    <row r="125" spans="1:93" s="16" customFormat="1" ht="10.15" customHeight="1" thickBot="1" x14ac:dyDescent="0.2">
      <c r="B125" s="496"/>
      <c r="C125" s="497"/>
      <c r="D125" s="498"/>
      <c r="E125" s="500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1"/>
      <c r="Q125" s="501"/>
      <c r="R125" s="501"/>
      <c r="S125" s="501"/>
      <c r="T125" s="501"/>
      <c r="U125" s="501"/>
      <c r="V125" s="501"/>
      <c r="W125" s="507"/>
      <c r="X125" s="508"/>
      <c r="Y125" s="508"/>
      <c r="Z125" s="508"/>
      <c r="AA125" s="508"/>
      <c r="AB125" s="508"/>
      <c r="AC125" s="508"/>
      <c r="AD125" s="508"/>
      <c r="AE125" s="508"/>
      <c r="AF125" s="508"/>
      <c r="AG125" s="508"/>
      <c r="AH125" s="508"/>
      <c r="AI125" s="508"/>
      <c r="AJ125" s="509"/>
      <c r="AK125" s="513"/>
      <c r="AL125" s="514"/>
      <c r="AM125" s="515"/>
      <c r="AN125" s="518"/>
      <c r="AO125" s="519"/>
      <c r="AP125" s="521"/>
      <c r="AQ125" s="519"/>
      <c r="AR125" s="521"/>
      <c r="AS125" s="521"/>
      <c r="AT125" s="526"/>
      <c r="AU125" s="527"/>
      <c r="AV125" s="527"/>
      <c r="AW125" s="527"/>
      <c r="AX125" s="528"/>
      <c r="AY125" s="529"/>
      <c r="AZ125" s="350"/>
      <c r="BA125" s="350"/>
      <c r="BB125" s="350"/>
      <c r="BC125" s="350"/>
      <c r="BD125" s="350"/>
      <c r="BE125" s="350"/>
      <c r="BF125" s="350"/>
      <c r="BG125" s="350"/>
      <c r="BH125" s="350"/>
      <c r="BI125" s="350"/>
      <c r="BJ125" s="350"/>
      <c r="BK125" s="350"/>
      <c r="BL125" s="350"/>
      <c r="BM125" s="350"/>
      <c r="BN125" s="350"/>
      <c r="BO125" s="350"/>
      <c r="BP125" s="350"/>
      <c r="BQ125" s="350"/>
      <c r="BR125" s="350"/>
      <c r="BS125" s="530"/>
      <c r="BU125" s="537"/>
      <c r="BV125" s="538"/>
      <c r="BW125" s="539"/>
      <c r="BX125" s="488"/>
      <c r="BY125" s="489"/>
      <c r="BZ125" s="490"/>
      <c r="CA125" s="488"/>
      <c r="CB125" s="489"/>
      <c r="CC125" s="493"/>
      <c r="CD125" s="61"/>
      <c r="CE125" s="495"/>
    </row>
    <row r="126" spans="1:93" s="16" customFormat="1" ht="24" customHeight="1" thickTop="1" x14ac:dyDescent="0.15">
      <c r="B126" s="475" t="str" cm="1">
        <f t="array" aca="1" ref="B126" ca="1">INDIRECT(ADDRESS($CF126,B$542,1,1,"【入力フォーム】調査世帯一覧"))&amp;""</f>
        <v/>
      </c>
      <c r="C126" s="476"/>
      <c r="D126" s="477"/>
      <c r="E126" s="478" t="str" cm="1">
        <f t="array" aca="1" ref="E126" ca="1">INDIRECT(ADDRESS($CF126,E$542,1,1,"【入力フォーム】調査世帯一覧"))&amp;""</f>
        <v/>
      </c>
      <c r="F126" s="479"/>
      <c r="G126" s="479"/>
      <c r="H126" s="479"/>
      <c r="I126" s="479"/>
      <c r="J126" s="479"/>
      <c r="K126" s="479"/>
      <c r="L126" s="479"/>
      <c r="M126" s="479"/>
      <c r="N126" s="480"/>
      <c r="O126" s="478" t="str" cm="1">
        <f t="array" aca="1" ref="O126" ca="1">INDIRECT(ADDRESS($CF126,O$542,1,1,"【入力フォーム】調査世帯一覧"))&amp;""</f>
        <v/>
      </c>
      <c r="P126" s="479"/>
      <c r="Q126" s="479"/>
      <c r="R126" s="479"/>
      <c r="S126" s="479"/>
      <c r="T126" s="479"/>
      <c r="U126" s="479"/>
      <c r="V126" s="481"/>
      <c r="W126" s="261" t="str" cm="1">
        <f t="array" aca="1" ref="W126" ca="1">INDIRECT(ADDRESS($CF126,W$542,1,1,"【入力フォーム】調査世帯一覧"))&amp;""</f>
        <v/>
      </c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3"/>
      <c r="AK126" s="264" t="str" cm="1">
        <f t="array" aca="1" ref="AK126" ca="1">IF(OR(B126="",INDIRECT(ADDRESS($CF126,AK$542,1,1,"【入力フォーム】調査世帯一覧"))=""),"",INDIRECT(ADDRESS($CF126,AK$542,1,1,"【入力フォーム】調査世帯一覧")))</f>
        <v/>
      </c>
      <c r="AL126" s="265"/>
      <c r="AM126" s="266"/>
      <c r="AN126" s="267" t="str" cm="1">
        <f t="array" aca="1" ref="AN126" ca="1">IF(INDIRECT(ADDRESS($CF126,AN$542,1,1,"【入力フォーム】調査世帯一覧"))=1,"ネ","")</f>
        <v/>
      </c>
      <c r="AO126" s="268"/>
      <c r="AP126" s="269" t="str" cm="1">
        <f t="array" aca="1" ref="AP126" ca="1">IF(INDIRECT(ADDRESS($CF126,AP$542,1,1,"【入力フォーム】調査世帯一覧"))=1,"〒","")</f>
        <v/>
      </c>
      <c r="AQ126" s="268"/>
      <c r="AR126" s="269" t="str" cm="1">
        <f t="array" aca="1" ref="AR126" ca="1">IF(INDIRECT(ADDRESS($CF126,AR$542,1,1,"【入力フォーム】調査世帯一覧"))=1,"調","")</f>
        <v/>
      </c>
      <c r="AS126" s="270"/>
      <c r="AT126" s="271" t="str" cm="1">
        <f t="array" aca="1" ref="AT126" ca="1">IF(INDIRECT(ADDRESS($CF126,AT$542,1,1,"【入力フォーム】調査世帯一覧"))=1,"有","")</f>
        <v/>
      </c>
      <c r="AU126" s="269"/>
      <c r="AV126" s="269"/>
      <c r="AW126" s="269"/>
      <c r="AX126" s="269"/>
      <c r="AY126" s="272" t="str" cm="1">
        <f t="array" aca="1" ref="AY126" ca="1">INDIRECT(ADDRESS($CF126,AY$542,1,1,"【入力フォーム】調査世帯一覧"))&amp;""</f>
        <v/>
      </c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273"/>
      <c r="BR126" s="273"/>
      <c r="BS126" s="274"/>
      <c r="BT126" s="97"/>
      <c r="BU126" s="540" t="str">
        <f t="shared" ref="BU126:BU150" ca="1" si="4">IF(B126="","",SUM(BX126:CC126))</f>
        <v/>
      </c>
      <c r="BV126" s="541"/>
      <c r="BW126" s="542"/>
      <c r="BX126" s="278" t="str" cm="1">
        <f t="array" aca="1" ref="BX126" ca="1">IF(B126="","",INDIRECT(ADDRESS($CF126,BX$542,1,1,"【入力フォーム】調査世帯一覧")))</f>
        <v/>
      </c>
      <c r="BY126" s="279"/>
      <c r="BZ126" s="280"/>
      <c r="CA126" s="278" t="str" cm="1">
        <f t="array" aca="1" ref="CA126" ca="1">IF(B126="","",INDIRECT(ADDRESS($CF126,CA$542,1,1,"【入力フォーム】調査世帯一覧")))</f>
        <v/>
      </c>
      <c r="CB126" s="279"/>
      <c r="CC126" s="281"/>
      <c r="CD126" s="67"/>
      <c r="CE126" s="63" t="str" cm="1">
        <f t="array" aca="1" ref="CE126" ca="1">IF(B126="","",INDIRECT(ADDRESS($CF126,CE$542,1,1,"【入力フォーム】調査世帯一覧")))</f>
        <v/>
      </c>
      <c r="CF126" s="16">
        <f>CF96+1</f>
        <v>63</v>
      </c>
    </row>
    <row r="127" spans="1:93" s="16" customFormat="1" ht="24" customHeight="1" x14ac:dyDescent="0.15">
      <c r="B127" s="344" t="str" cm="1">
        <f t="array" aca="1" ref="B127" ca="1">INDIRECT(ADDRESS($CF127,B$542,1,1,"【入力フォーム】調査世帯一覧"))&amp;""</f>
        <v/>
      </c>
      <c r="C127" s="345"/>
      <c r="D127" s="391"/>
      <c r="E127" s="392" t="str" cm="1">
        <f t="array" aca="1" ref="E127" ca="1">INDIRECT(ADDRESS($CF127,E$542,1,1,"【入力フォーム】調査世帯一覧"))&amp;""</f>
        <v/>
      </c>
      <c r="F127" s="393"/>
      <c r="G127" s="393"/>
      <c r="H127" s="393"/>
      <c r="I127" s="393"/>
      <c r="J127" s="393"/>
      <c r="K127" s="393"/>
      <c r="L127" s="393"/>
      <c r="M127" s="393"/>
      <c r="N127" s="394"/>
      <c r="O127" s="392" t="str" cm="1">
        <f t="array" aca="1" ref="O127" ca="1">INDIRECT(ADDRESS($CF127,O$542,1,1,"【入力フォーム】調査世帯一覧"))&amp;""</f>
        <v/>
      </c>
      <c r="P127" s="393"/>
      <c r="Q127" s="393"/>
      <c r="R127" s="393"/>
      <c r="S127" s="393"/>
      <c r="T127" s="393"/>
      <c r="U127" s="393"/>
      <c r="V127" s="395"/>
      <c r="W127" s="338" t="str" cm="1">
        <f t="array" aca="1" ref="W127" ca="1">INDIRECT(ADDRESS($CF127,W$542,1,1,"【入力フォーム】調査世帯一覧"))&amp;""</f>
        <v/>
      </c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40"/>
      <c r="AK127" s="341" t="str" cm="1">
        <f t="array" aca="1" ref="AK127" ca="1">IF(OR(B127="",INDIRECT(ADDRESS($CF127,AK$542,1,1,"【入力フォーム】調査世帯一覧"))=""),"",INDIRECT(ADDRESS($CF127,AK$542,1,1,"【入力フォーム】調査世帯一覧")))</f>
        <v/>
      </c>
      <c r="AL127" s="342"/>
      <c r="AM127" s="343"/>
      <c r="AN127" s="288" t="str" cm="1">
        <f t="array" aca="1" ref="AN127" ca="1">IF(INDIRECT(ADDRESS($CF127,AN$542,1,1,"【入力フォーム】調査世帯一覧"))=1,"ネ","")</f>
        <v/>
      </c>
      <c r="AO127" s="289"/>
      <c r="AP127" s="286" t="str" cm="1">
        <f t="array" aca="1" ref="AP127" ca="1">IF(INDIRECT(ADDRESS($CF127,AP$542,1,1,"【入力フォーム】調査世帯一覧"))=1,"〒","")</f>
        <v/>
      </c>
      <c r="AQ127" s="289"/>
      <c r="AR127" s="286" t="str" cm="1">
        <f t="array" aca="1" ref="AR127" ca="1">IF(INDIRECT(ADDRESS($CF127,AR$542,1,1,"【入力フォーム】調査世帯一覧"))=1,"調","")</f>
        <v/>
      </c>
      <c r="AS127" s="291"/>
      <c r="AT127" s="292" t="str" cm="1">
        <f t="array" aca="1" ref="AT127" ca="1">IF(INDIRECT(ADDRESS($CF127,AT$542,1,1,"【入力フォーム】調査世帯一覧"))=1,"有","")</f>
        <v/>
      </c>
      <c r="AU127" s="286"/>
      <c r="AV127" s="286"/>
      <c r="AW127" s="286"/>
      <c r="AX127" s="286"/>
      <c r="AY127" s="344" t="str" cm="1">
        <f t="array" aca="1" ref="AY127" ca="1">INDIRECT(ADDRESS($CF127,AY$542,1,1,"【入力フォーム】調査世帯一覧"))&amp;""</f>
        <v/>
      </c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  <c r="BJ127" s="345"/>
      <c r="BK127" s="345"/>
      <c r="BL127" s="345"/>
      <c r="BM127" s="345"/>
      <c r="BN127" s="345"/>
      <c r="BO127" s="345"/>
      <c r="BP127" s="345"/>
      <c r="BQ127" s="345"/>
      <c r="BR127" s="345"/>
      <c r="BS127" s="346"/>
      <c r="BT127" s="96"/>
      <c r="BU127" s="315" t="str">
        <f t="shared" ca="1" si="4"/>
        <v/>
      </c>
      <c r="BV127" s="316"/>
      <c r="BW127" s="317"/>
      <c r="BX127" s="318" t="str" cm="1">
        <f t="array" aca="1" ref="BX127" ca="1">IF(B127="","",INDIRECT(ADDRESS($CF127,BX$542,1,1,"【入力フォーム】調査世帯一覧")))</f>
        <v/>
      </c>
      <c r="BY127" s="283"/>
      <c r="BZ127" s="319"/>
      <c r="CA127" s="318" t="str" cm="1">
        <f t="array" aca="1" ref="CA127" ca="1">IF(B127="","",INDIRECT(ADDRESS($CF127,CA$542,1,1,"【入力フォーム】調査世帯一覧")))</f>
        <v/>
      </c>
      <c r="CB127" s="283"/>
      <c r="CC127" s="320"/>
      <c r="CD127" s="65"/>
      <c r="CE127" s="64" t="str" cm="1">
        <f t="array" aca="1" ref="CE127" ca="1">IF(B127="","",INDIRECT(ADDRESS($CF127,CE$542,1,1,"【入力フォーム】調査世帯一覧")))</f>
        <v/>
      </c>
      <c r="CF127" s="16">
        <f>CF126+1</f>
        <v>64</v>
      </c>
    </row>
    <row r="128" spans="1:93" s="16" customFormat="1" ht="24" customHeight="1" x14ac:dyDescent="0.15">
      <c r="B128" s="344" t="str" cm="1">
        <f t="array" aca="1" ref="B128" ca="1">INDIRECT(ADDRESS($CF128,B$542,1,1,"【入力フォーム】調査世帯一覧"))&amp;""</f>
        <v/>
      </c>
      <c r="C128" s="345"/>
      <c r="D128" s="391"/>
      <c r="E128" s="392" t="str" cm="1">
        <f t="array" aca="1" ref="E128" ca="1">INDIRECT(ADDRESS($CF128,E$542,1,1,"【入力フォーム】調査世帯一覧"))&amp;""</f>
        <v/>
      </c>
      <c r="F128" s="393"/>
      <c r="G128" s="393"/>
      <c r="H128" s="393"/>
      <c r="I128" s="393"/>
      <c r="J128" s="393"/>
      <c r="K128" s="393"/>
      <c r="L128" s="393"/>
      <c r="M128" s="393"/>
      <c r="N128" s="394"/>
      <c r="O128" s="392" t="str" cm="1">
        <f t="array" aca="1" ref="O128" ca="1">INDIRECT(ADDRESS($CF128,O$542,1,1,"【入力フォーム】調査世帯一覧"))&amp;""</f>
        <v/>
      </c>
      <c r="P128" s="393"/>
      <c r="Q128" s="393"/>
      <c r="R128" s="393"/>
      <c r="S128" s="393"/>
      <c r="T128" s="393"/>
      <c r="U128" s="393"/>
      <c r="V128" s="395"/>
      <c r="W128" s="338" t="str" cm="1">
        <f t="array" aca="1" ref="W128" ca="1">INDIRECT(ADDRESS($CF128,W$542,1,1,"【入力フォーム】調査世帯一覧"))&amp;""</f>
        <v/>
      </c>
      <c r="X128" s="339"/>
      <c r="Y128" s="339"/>
      <c r="Z128" s="339"/>
      <c r="AA128" s="339"/>
      <c r="AB128" s="339"/>
      <c r="AC128" s="339"/>
      <c r="AD128" s="339"/>
      <c r="AE128" s="339"/>
      <c r="AF128" s="339"/>
      <c r="AG128" s="339"/>
      <c r="AH128" s="339"/>
      <c r="AI128" s="339"/>
      <c r="AJ128" s="340"/>
      <c r="AK128" s="341" t="str" cm="1">
        <f t="array" aca="1" ref="AK128" ca="1">IF(OR(B128="",INDIRECT(ADDRESS($CF128,AK$542,1,1,"【入力フォーム】調査世帯一覧"))=""),"",INDIRECT(ADDRESS($CF128,AK$542,1,1,"【入力フォーム】調査世帯一覧")))</f>
        <v/>
      </c>
      <c r="AL128" s="342"/>
      <c r="AM128" s="343"/>
      <c r="AN128" s="288" t="str" cm="1">
        <f t="array" aca="1" ref="AN128" ca="1">IF(INDIRECT(ADDRESS($CF128,AN$542,1,1,"【入力フォーム】調査世帯一覧"))=1,"ネ","")</f>
        <v/>
      </c>
      <c r="AO128" s="289"/>
      <c r="AP128" s="286" t="str" cm="1">
        <f t="array" aca="1" ref="AP128" ca="1">IF(INDIRECT(ADDRESS($CF128,AP$542,1,1,"【入力フォーム】調査世帯一覧"))=1,"〒","")</f>
        <v/>
      </c>
      <c r="AQ128" s="289"/>
      <c r="AR128" s="286" t="str" cm="1">
        <f t="array" aca="1" ref="AR128" ca="1">IF(INDIRECT(ADDRESS($CF128,AR$542,1,1,"【入力フォーム】調査世帯一覧"))=1,"調","")</f>
        <v/>
      </c>
      <c r="AS128" s="291"/>
      <c r="AT128" s="292" t="str" cm="1">
        <f t="array" aca="1" ref="AT128" ca="1">IF(INDIRECT(ADDRESS($CF128,AT$542,1,1,"【入力フォーム】調査世帯一覧"))=1,"有","")</f>
        <v/>
      </c>
      <c r="AU128" s="286"/>
      <c r="AV128" s="286"/>
      <c r="AW128" s="286"/>
      <c r="AX128" s="286"/>
      <c r="AY128" s="344" t="str" cm="1">
        <f t="array" aca="1" ref="AY128" ca="1">INDIRECT(ADDRESS($CF128,AY$542,1,1,"【入力フォーム】調査世帯一覧"))&amp;""</f>
        <v/>
      </c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  <c r="BJ128" s="345"/>
      <c r="BK128" s="345"/>
      <c r="BL128" s="345"/>
      <c r="BM128" s="345"/>
      <c r="BN128" s="345"/>
      <c r="BO128" s="345"/>
      <c r="BP128" s="345"/>
      <c r="BQ128" s="345"/>
      <c r="BR128" s="345"/>
      <c r="BS128" s="346"/>
      <c r="BT128" s="96"/>
      <c r="BU128" s="315" t="str">
        <f t="shared" ca="1" si="4"/>
        <v/>
      </c>
      <c r="BV128" s="316"/>
      <c r="BW128" s="317"/>
      <c r="BX128" s="318" t="str" cm="1">
        <f t="array" aca="1" ref="BX128" ca="1">IF(B128="","",INDIRECT(ADDRESS($CF128,BX$542,1,1,"【入力フォーム】調査世帯一覧")))</f>
        <v/>
      </c>
      <c r="BY128" s="283"/>
      <c r="BZ128" s="319"/>
      <c r="CA128" s="318" t="str" cm="1">
        <f t="array" aca="1" ref="CA128" ca="1">IF(B128="","",INDIRECT(ADDRESS($CF128,CA$542,1,1,"【入力フォーム】調査世帯一覧")))</f>
        <v/>
      </c>
      <c r="CB128" s="283"/>
      <c r="CC128" s="320"/>
      <c r="CD128" s="65"/>
      <c r="CE128" s="64" t="str" cm="1">
        <f t="array" aca="1" ref="CE128" ca="1">IF(B128="","",INDIRECT(ADDRESS($CF128,CE$542,1,1,"【入力フォーム】調査世帯一覧")))</f>
        <v/>
      </c>
      <c r="CF128" s="16">
        <f t="shared" ref="CF128:CF150" si="5">CF127+1</f>
        <v>65</v>
      </c>
    </row>
    <row r="129" spans="1:84" s="16" customFormat="1" ht="24" customHeight="1" x14ac:dyDescent="0.15">
      <c r="B129" s="344" t="str" cm="1">
        <f t="array" aca="1" ref="B129" ca="1">INDIRECT(ADDRESS($CF129,B$542,1,1,"【入力フォーム】調査世帯一覧"))&amp;""</f>
        <v/>
      </c>
      <c r="C129" s="345"/>
      <c r="D129" s="391"/>
      <c r="E129" s="392" t="str" cm="1">
        <f t="array" aca="1" ref="E129" ca="1">INDIRECT(ADDRESS($CF129,E$542,1,1,"【入力フォーム】調査世帯一覧"))&amp;""</f>
        <v/>
      </c>
      <c r="F129" s="393"/>
      <c r="G129" s="393"/>
      <c r="H129" s="393"/>
      <c r="I129" s="393"/>
      <c r="J129" s="393"/>
      <c r="K129" s="393"/>
      <c r="L129" s="393"/>
      <c r="M129" s="393"/>
      <c r="N129" s="394"/>
      <c r="O129" s="392" t="str" cm="1">
        <f t="array" aca="1" ref="O129" ca="1">INDIRECT(ADDRESS($CF129,O$542,1,1,"【入力フォーム】調査世帯一覧"))&amp;""</f>
        <v/>
      </c>
      <c r="P129" s="393"/>
      <c r="Q129" s="393"/>
      <c r="R129" s="393"/>
      <c r="S129" s="393"/>
      <c r="T129" s="393"/>
      <c r="U129" s="393"/>
      <c r="V129" s="395"/>
      <c r="W129" s="338" t="str" cm="1">
        <f t="array" aca="1" ref="W129" ca="1">INDIRECT(ADDRESS($CF129,W$542,1,1,"【入力フォーム】調査世帯一覧"))&amp;""</f>
        <v/>
      </c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40"/>
      <c r="AK129" s="341" t="str" cm="1">
        <f t="array" aca="1" ref="AK129" ca="1">IF(OR(B129="",INDIRECT(ADDRESS($CF129,AK$542,1,1,"【入力フォーム】調査世帯一覧"))=""),"",INDIRECT(ADDRESS($CF129,AK$542,1,1,"【入力フォーム】調査世帯一覧")))</f>
        <v/>
      </c>
      <c r="AL129" s="342"/>
      <c r="AM129" s="343"/>
      <c r="AN129" s="288" t="str" cm="1">
        <f t="array" aca="1" ref="AN129" ca="1">IF(INDIRECT(ADDRESS($CF129,AN$542,1,1,"【入力フォーム】調査世帯一覧"))=1,"ネ","")</f>
        <v/>
      </c>
      <c r="AO129" s="289"/>
      <c r="AP129" s="286" t="str" cm="1">
        <f t="array" aca="1" ref="AP129" ca="1">IF(INDIRECT(ADDRESS($CF129,AP$542,1,1,"【入力フォーム】調査世帯一覧"))=1,"〒","")</f>
        <v/>
      </c>
      <c r="AQ129" s="289"/>
      <c r="AR129" s="286" t="str" cm="1">
        <f t="array" aca="1" ref="AR129" ca="1">IF(INDIRECT(ADDRESS($CF129,AR$542,1,1,"【入力フォーム】調査世帯一覧"))=1,"調","")</f>
        <v/>
      </c>
      <c r="AS129" s="291"/>
      <c r="AT129" s="292" t="str" cm="1">
        <f t="array" aca="1" ref="AT129" ca="1">IF(INDIRECT(ADDRESS($CF129,AT$542,1,1,"【入力フォーム】調査世帯一覧"))=1,"有","")</f>
        <v/>
      </c>
      <c r="AU129" s="286"/>
      <c r="AV129" s="286"/>
      <c r="AW129" s="286"/>
      <c r="AX129" s="286"/>
      <c r="AY129" s="344" t="str" cm="1">
        <f t="array" aca="1" ref="AY129" ca="1">INDIRECT(ADDRESS($CF129,AY$542,1,1,"【入力フォーム】調査世帯一覧"))&amp;""</f>
        <v/>
      </c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  <c r="BJ129" s="345"/>
      <c r="BK129" s="345"/>
      <c r="BL129" s="345"/>
      <c r="BM129" s="345"/>
      <c r="BN129" s="345"/>
      <c r="BO129" s="345"/>
      <c r="BP129" s="345"/>
      <c r="BQ129" s="345"/>
      <c r="BR129" s="345"/>
      <c r="BS129" s="346"/>
      <c r="BT129" s="96"/>
      <c r="BU129" s="315" t="str">
        <f t="shared" ca="1" si="4"/>
        <v/>
      </c>
      <c r="BV129" s="316"/>
      <c r="BW129" s="317"/>
      <c r="BX129" s="318" t="str" cm="1">
        <f t="array" aca="1" ref="BX129" ca="1">IF(B129="","",INDIRECT(ADDRESS($CF129,BX$542,1,1,"【入力フォーム】調査世帯一覧")))</f>
        <v/>
      </c>
      <c r="BY129" s="283"/>
      <c r="BZ129" s="319"/>
      <c r="CA129" s="318" t="str" cm="1">
        <f t="array" aca="1" ref="CA129" ca="1">IF(B129="","",INDIRECT(ADDRESS($CF129,CA$542,1,1,"【入力フォーム】調査世帯一覧")))</f>
        <v/>
      </c>
      <c r="CB129" s="283"/>
      <c r="CC129" s="320"/>
      <c r="CD129" s="65"/>
      <c r="CE129" s="64" t="str" cm="1">
        <f t="array" aca="1" ref="CE129" ca="1">IF(B129="","",INDIRECT(ADDRESS($CF129,CE$542,1,1,"【入力フォーム】調査世帯一覧")))</f>
        <v/>
      </c>
      <c r="CF129" s="16">
        <f t="shared" si="5"/>
        <v>66</v>
      </c>
    </row>
    <row r="130" spans="1:84" s="16" customFormat="1" ht="24" customHeight="1" x14ac:dyDescent="0.15">
      <c r="A130" s="68" t="s">
        <v>17</v>
      </c>
      <c r="B130" s="373" t="str" cm="1">
        <f t="array" aca="1" ref="B130" ca="1">INDIRECT(ADDRESS($CF130,B$542,1,1,"【入力フォーム】調査世帯一覧"))&amp;""</f>
        <v/>
      </c>
      <c r="C130" s="374"/>
      <c r="D130" s="375"/>
      <c r="E130" s="376" t="str" cm="1">
        <f t="array" aca="1" ref="E130" ca="1">INDIRECT(ADDRESS($CF130,E$542,1,1,"【入力フォーム】調査世帯一覧"))&amp;""</f>
        <v/>
      </c>
      <c r="F130" s="374"/>
      <c r="G130" s="374"/>
      <c r="H130" s="374"/>
      <c r="I130" s="374"/>
      <c r="J130" s="374"/>
      <c r="K130" s="374"/>
      <c r="L130" s="374"/>
      <c r="M130" s="374"/>
      <c r="N130" s="375"/>
      <c r="O130" s="376" t="str" cm="1">
        <f t="array" aca="1" ref="O130" ca="1">INDIRECT(ADDRESS($CF130,O$542,1,1,"【入力フォーム】調査世帯一覧"))&amp;""</f>
        <v/>
      </c>
      <c r="P130" s="374"/>
      <c r="Q130" s="374"/>
      <c r="R130" s="374"/>
      <c r="S130" s="374"/>
      <c r="T130" s="374"/>
      <c r="U130" s="374"/>
      <c r="V130" s="377"/>
      <c r="W130" s="378" t="str" cm="1">
        <f t="array" aca="1" ref="W130" ca="1">INDIRECT(ADDRESS($CF130,W$542,1,1,"【入力フォーム】調査世帯一覧"))&amp;""</f>
        <v/>
      </c>
      <c r="X130" s="379"/>
      <c r="Y130" s="379"/>
      <c r="Z130" s="379"/>
      <c r="AA130" s="379"/>
      <c r="AB130" s="379"/>
      <c r="AC130" s="379"/>
      <c r="AD130" s="379"/>
      <c r="AE130" s="379"/>
      <c r="AF130" s="379"/>
      <c r="AG130" s="379"/>
      <c r="AH130" s="379"/>
      <c r="AI130" s="379"/>
      <c r="AJ130" s="380"/>
      <c r="AK130" s="381" t="str" cm="1">
        <f t="array" aca="1" ref="AK130" ca="1">IF(OR(B130="",INDIRECT(ADDRESS($CF130,AK$542,1,1,"【入力フォーム】調査世帯一覧"))=""),"",INDIRECT(ADDRESS($CF130,AK$542,1,1,"【入力フォーム】調査世帯一覧")))</f>
        <v/>
      </c>
      <c r="AL130" s="382"/>
      <c r="AM130" s="383"/>
      <c r="AN130" s="384" t="str" cm="1">
        <f t="array" aca="1" ref="AN130" ca="1">IF(INDIRECT(ADDRESS($CF130,AN$542,1,1,"【入力フォーム】調査世帯一覧"))=1,"ネ","")</f>
        <v/>
      </c>
      <c r="AO130" s="385"/>
      <c r="AP130" s="382" t="str" cm="1">
        <f t="array" aca="1" ref="AP130" ca="1">IF(INDIRECT(ADDRESS($CF130,AP$542,1,1,"【入力フォーム】調査世帯一覧"))=1,"〒","")</f>
        <v/>
      </c>
      <c r="AQ130" s="385"/>
      <c r="AR130" s="382" t="str" cm="1">
        <f t="array" aca="1" ref="AR130" ca="1">IF(INDIRECT(ADDRESS($CF130,AR$542,1,1,"【入力フォーム】調査世帯一覧"))=1,"調","")</f>
        <v/>
      </c>
      <c r="AS130" s="386"/>
      <c r="AT130" s="396" t="str" cm="1">
        <f t="array" aca="1" ref="AT130" ca="1">IF(INDIRECT(ADDRESS($CF130,AT$542,1,1,"【入力フォーム】調査世帯一覧"))=1,"有","")</f>
        <v/>
      </c>
      <c r="AU130" s="382"/>
      <c r="AV130" s="382"/>
      <c r="AW130" s="382"/>
      <c r="AX130" s="382"/>
      <c r="AY130" s="373" t="str" cm="1">
        <f t="array" aca="1" ref="AY130" ca="1">INDIRECT(ADDRESS($CF130,AY$542,1,1,"【入力フォーム】調査世帯一覧"))&amp;""</f>
        <v/>
      </c>
      <c r="AZ130" s="374"/>
      <c r="BA130" s="374"/>
      <c r="BB130" s="374"/>
      <c r="BC130" s="374"/>
      <c r="BD130" s="374"/>
      <c r="BE130" s="374"/>
      <c r="BF130" s="374"/>
      <c r="BG130" s="374"/>
      <c r="BH130" s="374"/>
      <c r="BI130" s="374"/>
      <c r="BJ130" s="374"/>
      <c r="BK130" s="374"/>
      <c r="BL130" s="374"/>
      <c r="BM130" s="374"/>
      <c r="BN130" s="374"/>
      <c r="BO130" s="374"/>
      <c r="BP130" s="374"/>
      <c r="BQ130" s="374"/>
      <c r="BR130" s="374"/>
      <c r="BS130" s="397"/>
      <c r="BT130" s="96"/>
      <c r="BU130" s="315" t="str">
        <f t="shared" ca="1" si="4"/>
        <v/>
      </c>
      <c r="BV130" s="316"/>
      <c r="BW130" s="317"/>
      <c r="BX130" s="318" t="str" cm="1">
        <f t="array" aca="1" ref="BX130" ca="1">IF(B130="","",INDIRECT(ADDRESS($CF130,BX$542,1,1,"【入力フォーム】調査世帯一覧")))</f>
        <v/>
      </c>
      <c r="BY130" s="283"/>
      <c r="BZ130" s="319"/>
      <c r="CA130" s="318" t="str" cm="1">
        <f t="array" aca="1" ref="CA130" ca="1">IF(B130="","",INDIRECT(ADDRESS($CF130,CA$542,1,1,"【入力フォーム】調査世帯一覧")))</f>
        <v/>
      </c>
      <c r="CB130" s="283"/>
      <c r="CC130" s="320"/>
      <c r="CD130" s="65"/>
      <c r="CE130" s="64" t="str" cm="1">
        <f t="array" aca="1" ref="CE130" ca="1">IF(B130="","",INDIRECT(ADDRESS($CF130,CE$542,1,1,"【入力フォーム】調査世帯一覧")))</f>
        <v/>
      </c>
      <c r="CF130" s="16">
        <f t="shared" si="5"/>
        <v>67</v>
      </c>
    </row>
    <row r="131" spans="1:84" s="16" customFormat="1" ht="24" customHeight="1" x14ac:dyDescent="0.15">
      <c r="A131" s="26"/>
      <c r="B131" s="464" t="str" cm="1">
        <f t="array" aca="1" ref="B131" ca="1">INDIRECT(ADDRESS($CF131,B$542,1,1,"【入力フォーム】調査世帯一覧"))&amp;""</f>
        <v/>
      </c>
      <c r="C131" s="465"/>
      <c r="D131" s="467"/>
      <c r="E131" s="468" t="str" cm="1">
        <f t="array" aca="1" ref="E131" ca="1">INDIRECT(ADDRESS($CF131,E$542,1,1,"【入力フォーム】調査世帯一覧"))&amp;""</f>
        <v/>
      </c>
      <c r="F131" s="465"/>
      <c r="G131" s="465"/>
      <c r="H131" s="465"/>
      <c r="I131" s="465"/>
      <c r="J131" s="465"/>
      <c r="K131" s="465"/>
      <c r="L131" s="465"/>
      <c r="M131" s="465"/>
      <c r="N131" s="467"/>
      <c r="O131" s="468" t="str" cm="1">
        <f t="array" aca="1" ref="O131" ca="1">INDIRECT(ADDRESS($CF131,O$542,1,1,"【入力フォーム】調査世帯一覧"))&amp;""</f>
        <v/>
      </c>
      <c r="P131" s="465"/>
      <c r="Q131" s="465"/>
      <c r="R131" s="465"/>
      <c r="S131" s="465"/>
      <c r="T131" s="465"/>
      <c r="U131" s="465"/>
      <c r="V131" s="469"/>
      <c r="W131" s="470" t="str" cm="1">
        <f t="array" aca="1" ref="W131" ca="1">INDIRECT(ADDRESS($CF131,W$542,1,1,"【入力フォーム】調査世帯一覧"))&amp;""</f>
        <v/>
      </c>
      <c r="X131" s="471"/>
      <c r="Y131" s="471"/>
      <c r="Z131" s="471"/>
      <c r="AA131" s="471"/>
      <c r="AB131" s="471"/>
      <c r="AC131" s="471"/>
      <c r="AD131" s="471"/>
      <c r="AE131" s="471"/>
      <c r="AF131" s="471"/>
      <c r="AG131" s="471"/>
      <c r="AH131" s="471"/>
      <c r="AI131" s="471"/>
      <c r="AJ131" s="472"/>
      <c r="AK131" s="473" t="str" cm="1">
        <f t="array" aca="1" ref="AK131" ca="1">IF(OR(B131="",INDIRECT(ADDRESS($CF131,AK$542,1,1,"【入力フォーム】調査世帯一覧"))=""),"",INDIRECT(ADDRESS($CF131,AK$542,1,1,"【入力フォーム】調査世帯一覧")))</f>
        <v/>
      </c>
      <c r="AL131" s="462"/>
      <c r="AM131" s="463"/>
      <c r="AN131" s="474" t="str" cm="1">
        <f t="array" aca="1" ref="AN131" ca="1">IF(INDIRECT(ADDRESS($CF131,AN$542,1,1,"【入力フォーム】調査世帯一覧"))=1,"ネ","")</f>
        <v/>
      </c>
      <c r="AO131" s="459"/>
      <c r="AP131" s="458" t="str" cm="1">
        <f t="array" aca="1" ref="AP131" ca="1">IF(INDIRECT(ADDRESS($CF131,AP$542,1,1,"【入力フォーム】調査世帯一覧"))=1,"〒","")</f>
        <v/>
      </c>
      <c r="AQ131" s="459"/>
      <c r="AR131" s="458" t="str" cm="1">
        <f t="array" aca="1" ref="AR131" ca="1">IF(INDIRECT(ADDRESS($CF131,AR$542,1,1,"【入力フォーム】調査世帯一覧"))=1,"調","")</f>
        <v/>
      </c>
      <c r="AS131" s="460"/>
      <c r="AT131" s="461" t="str" cm="1">
        <f t="array" aca="1" ref="AT131" ca="1">IF(INDIRECT(ADDRESS($CF131,AT$542,1,1,"【入力フォーム】調査世帯一覧"))=1,"有","")</f>
        <v/>
      </c>
      <c r="AU131" s="462"/>
      <c r="AV131" s="462"/>
      <c r="AW131" s="462"/>
      <c r="AX131" s="463"/>
      <c r="AY131" s="464" t="str" cm="1">
        <f t="array" aca="1" ref="AY131" ca="1">INDIRECT(ADDRESS($CF131,AY$542,1,1,"【入力フォーム】調査世帯一覧"))&amp;""</f>
        <v/>
      </c>
      <c r="AZ131" s="465"/>
      <c r="BA131" s="465"/>
      <c r="BB131" s="465"/>
      <c r="BC131" s="465"/>
      <c r="BD131" s="465"/>
      <c r="BE131" s="465"/>
      <c r="BF131" s="465"/>
      <c r="BG131" s="465"/>
      <c r="BH131" s="465"/>
      <c r="BI131" s="465"/>
      <c r="BJ131" s="465"/>
      <c r="BK131" s="465"/>
      <c r="BL131" s="465"/>
      <c r="BM131" s="465"/>
      <c r="BN131" s="465"/>
      <c r="BO131" s="465"/>
      <c r="BP131" s="465"/>
      <c r="BQ131" s="465"/>
      <c r="BR131" s="465"/>
      <c r="BS131" s="466"/>
      <c r="BT131" s="96"/>
      <c r="BU131" s="448" t="str">
        <f t="shared" ca="1" si="4"/>
        <v/>
      </c>
      <c r="BV131" s="449"/>
      <c r="BW131" s="450"/>
      <c r="BX131" s="451" t="str" cm="1">
        <f t="array" aca="1" ref="BX131" ca="1">IF(B131="","",INDIRECT(ADDRESS($CF131,BX$542,1,1,"【入力フォーム】調査世帯一覧")))</f>
        <v/>
      </c>
      <c r="BY131" s="452"/>
      <c r="BZ131" s="453"/>
      <c r="CA131" s="451" t="str" cm="1">
        <f t="array" aca="1" ref="CA131" ca="1">IF(B131="","",INDIRECT(ADDRESS($CF131,CA$542,1,1,"【入力フォーム】調査世帯一覧")))</f>
        <v/>
      </c>
      <c r="CB131" s="452"/>
      <c r="CC131" s="454"/>
      <c r="CD131" s="65"/>
      <c r="CE131" s="66" t="str" cm="1">
        <f t="array" aca="1" ref="CE131" ca="1">IF(B131="","",INDIRECT(ADDRESS($CF131,CE$542,1,1,"【入力フォーム】調査世帯一覧")))</f>
        <v/>
      </c>
      <c r="CF131" s="16">
        <f t="shared" si="5"/>
        <v>68</v>
      </c>
    </row>
    <row r="132" spans="1:84" s="16" customFormat="1" ht="24" customHeight="1" x14ac:dyDescent="0.15">
      <c r="A132" s="26"/>
      <c r="B132" s="344" t="str" cm="1">
        <f t="array" aca="1" ref="B132" ca="1">INDIRECT(ADDRESS($CF132,B$542,1,1,"【入力フォーム】調査世帯一覧"))&amp;""</f>
        <v/>
      </c>
      <c r="C132" s="345"/>
      <c r="D132" s="391"/>
      <c r="E132" s="456" t="str" cm="1">
        <f t="array" aca="1" ref="E132" ca="1">INDIRECT(ADDRESS($CF132,E$542,1,1,"【入力フォーム】調査世帯一覧"))&amp;""</f>
        <v/>
      </c>
      <c r="F132" s="345"/>
      <c r="G132" s="345"/>
      <c r="H132" s="345"/>
      <c r="I132" s="345"/>
      <c r="J132" s="345"/>
      <c r="K132" s="345"/>
      <c r="L132" s="345"/>
      <c r="M132" s="345"/>
      <c r="N132" s="391"/>
      <c r="O132" s="456" t="str" cm="1">
        <f t="array" aca="1" ref="O132" ca="1">INDIRECT(ADDRESS($CF132,O$542,1,1,"【入力フォーム】調査世帯一覧"))&amp;""</f>
        <v/>
      </c>
      <c r="P132" s="345"/>
      <c r="Q132" s="345"/>
      <c r="R132" s="345"/>
      <c r="S132" s="345"/>
      <c r="T132" s="345"/>
      <c r="U132" s="345"/>
      <c r="V132" s="457"/>
      <c r="W132" s="282" t="str" cm="1">
        <f t="array" aca="1" ref="W132" ca="1">INDIRECT(ADDRESS($CF132,W$542,1,1,"【入力フォーム】調査世帯一覧"))&amp;""</f>
        <v/>
      </c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4"/>
      <c r="AK132" s="285" t="str" cm="1">
        <f t="array" aca="1" ref="AK132" ca="1">IF(OR(B132="",INDIRECT(ADDRESS($CF132,AK$542,1,1,"【入力フォーム】調査世帯一覧"))=""),"",INDIRECT(ADDRESS($CF132,AK$542,1,1,"【入力フォーム】調査世帯一覧")))</f>
        <v/>
      </c>
      <c r="AL132" s="286"/>
      <c r="AM132" s="287"/>
      <c r="AN132" s="288" t="str" cm="1">
        <f t="array" aca="1" ref="AN132" ca="1">IF(INDIRECT(ADDRESS($CF132,AN$542,1,1,"【入力フォーム】調査世帯一覧"))=1,"ネ","")</f>
        <v/>
      </c>
      <c r="AO132" s="289"/>
      <c r="AP132" s="290" t="str" cm="1">
        <f t="array" aca="1" ref="AP132" ca="1">IF(INDIRECT(ADDRESS($CF132,AP$542,1,1,"【入力フォーム】調査世帯一覧"))=1,"〒","")</f>
        <v/>
      </c>
      <c r="AQ132" s="289"/>
      <c r="AR132" s="290" t="str" cm="1">
        <f t="array" aca="1" ref="AR132" ca="1">IF(INDIRECT(ADDRESS($CF132,AR$542,1,1,"【入力フォーム】調査世帯一覧"))=1,"調","")</f>
        <v/>
      </c>
      <c r="AS132" s="291"/>
      <c r="AT132" s="292" t="str" cm="1">
        <f t="array" aca="1" ref="AT132" ca="1">IF(INDIRECT(ADDRESS($CF132,AT$542,1,1,"【入力フォーム】調査世帯一覧"))=1,"有","")</f>
        <v/>
      </c>
      <c r="AU132" s="286"/>
      <c r="AV132" s="286"/>
      <c r="AW132" s="286"/>
      <c r="AX132" s="287"/>
      <c r="AY132" s="344" t="str" cm="1">
        <f t="array" aca="1" ref="AY132" ca="1">INDIRECT(ADDRESS($CF132,AY$542,1,1,"【入力フォーム】調査世帯一覧"))&amp;""</f>
        <v/>
      </c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  <c r="BJ132" s="345"/>
      <c r="BK132" s="345"/>
      <c r="BL132" s="345"/>
      <c r="BM132" s="345"/>
      <c r="BN132" s="345"/>
      <c r="BO132" s="345"/>
      <c r="BP132" s="345"/>
      <c r="BQ132" s="345"/>
      <c r="BR132" s="345"/>
      <c r="BS132" s="346"/>
      <c r="BT132" s="96"/>
      <c r="BU132" s="315" t="str">
        <f t="shared" ca="1" si="4"/>
        <v/>
      </c>
      <c r="BV132" s="316"/>
      <c r="BW132" s="317"/>
      <c r="BX132" s="318" t="str" cm="1">
        <f t="array" aca="1" ref="BX132" ca="1">IF(B132="","",INDIRECT(ADDRESS($CF132,BX$542,1,1,"【入力フォーム】調査世帯一覧")))</f>
        <v/>
      </c>
      <c r="BY132" s="283"/>
      <c r="BZ132" s="319"/>
      <c r="CA132" s="318" t="str" cm="1">
        <f t="array" aca="1" ref="CA132" ca="1">IF(B132="","",INDIRECT(ADDRESS($CF132,CA$542,1,1,"【入力フォーム】調査世帯一覧")))</f>
        <v/>
      </c>
      <c r="CB132" s="283"/>
      <c r="CC132" s="320"/>
      <c r="CD132" s="65"/>
      <c r="CE132" s="64" t="str" cm="1">
        <f t="array" aca="1" ref="CE132" ca="1">IF(B132="","",INDIRECT(ADDRESS($CF132,CE$542,1,1,"【入力フォーム】調査世帯一覧")))</f>
        <v/>
      </c>
      <c r="CF132" s="16">
        <f t="shared" si="5"/>
        <v>69</v>
      </c>
    </row>
    <row r="133" spans="1:84" s="16" customFormat="1" ht="24" customHeight="1" x14ac:dyDescent="0.15">
      <c r="A133" s="26"/>
      <c r="B133" s="344" t="str" cm="1">
        <f t="array" aca="1" ref="B133" ca="1">INDIRECT(ADDRESS($CF133,B$542,1,1,"【入力フォーム】調査世帯一覧"))&amp;""</f>
        <v/>
      </c>
      <c r="C133" s="345"/>
      <c r="D133" s="391"/>
      <c r="E133" s="456" t="str" cm="1">
        <f t="array" aca="1" ref="E133" ca="1">INDIRECT(ADDRESS($CF133,E$542,1,1,"【入力フォーム】調査世帯一覧"))&amp;""</f>
        <v/>
      </c>
      <c r="F133" s="345"/>
      <c r="G133" s="345"/>
      <c r="H133" s="345"/>
      <c r="I133" s="345"/>
      <c r="J133" s="345"/>
      <c r="K133" s="345"/>
      <c r="L133" s="345"/>
      <c r="M133" s="345"/>
      <c r="N133" s="391"/>
      <c r="O133" s="456" t="str" cm="1">
        <f t="array" aca="1" ref="O133" ca="1">INDIRECT(ADDRESS($CF133,O$542,1,1,"【入力フォーム】調査世帯一覧"))&amp;""</f>
        <v/>
      </c>
      <c r="P133" s="345"/>
      <c r="Q133" s="345"/>
      <c r="R133" s="345"/>
      <c r="S133" s="345"/>
      <c r="T133" s="345"/>
      <c r="U133" s="345"/>
      <c r="V133" s="457"/>
      <c r="W133" s="282" t="str" cm="1">
        <f t="array" aca="1" ref="W133" ca="1">INDIRECT(ADDRESS($CF133,W$542,1,1,"【入力フォーム】調査世帯一覧"))&amp;""</f>
        <v/>
      </c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4"/>
      <c r="AK133" s="285" t="str" cm="1">
        <f t="array" aca="1" ref="AK133" ca="1">IF(OR(B133="",INDIRECT(ADDRESS($CF133,AK$542,1,1,"【入力フォーム】調査世帯一覧"))=""),"",INDIRECT(ADDRESS($CF133,AK$542,1,1,"【入力フォーム】調査世帯一覧")))</f>
        <v/>
      </c>
      <c r="AL133" s="286"/>
      <c r="AM133" s="287"/>
      <c r="AN133" s="288" t="str" cm="1">
        <f t="array" aca="1" ref="AN133" ca="1">IF(INDIRECT(ADDRESS($CF133,AN$542,1,1,"【入力フォーム】調査世帯一覧"))=1,"ネ","")</f>
        <v/>
      </c>
      <c r="AO133" s="289"/>
      <c r="AP133" s="290" t="str" cm="1">
        <f t="array" aca="1" ref="AP133" ca="1">IF(INDIRECT(ADDRESS($CF133,AP$542,1,1,"【入力フォーム】調査世帯一覧"))=1,"〒","")</f>
        <v/>
      </c>
      <c r="AQ133" s="289"/>
      <c r="AR133" s="290" t="str" cm="1">
        <f t="array" aca="1" ref="AR133" ca="1">IF(INDIRECT(ADDRESS($CF133,AR$542,1,1,"【入力フォーム】調査世帯一覧"))=1,"調","")</f>
        <v/>
      </c>
      <c r="AS133" s="291"/>
      <c r="AT133" s="292" t="str" cm="1">
        <f t="array" aca="1" ref="AT133" ca="1">IF(INDIRECT(ADDRESS($CF133,AT$542,1,1,"【入力フォーム】調査世帯一覧"))=1,"有","")</f>
        <v/>
      </c>
      <c r="AU133" s="286"/>
      <c r="AV133" s="286"/>
      <c r="AW133" s="286"/>
      <c r="AX133" s="287"/>
      <c r="AY133" s="344" t="str" cm="1">
        <f t="array" aca="1" ref="AY133" ca="1">INDIRECT(ADDRESS($CF133,AY$542,1,1,"【入力フォーム】調査世帯一覧"))&amp;""</f>
        <v/>
      </c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  <c r="BJ133" s="345"/>
      <c r="BK133" s="345"/>
      <c r="BL133" s="345"/>
      <c r="BM133" s="345"/>
      <c r="BN133" s="345"/>
      <c r="BO133" s="345"/>
      <c r="BP133" s="345"/>
      <c r="BQ133" s="345"/>
      <c r="BR133" s="345"/>
      <c r="BS133" s="346"/>
      <c r="BT133" s="96"/>
      <c r="BU133" s="315" t="str">
        <f t="shared" ca="1" si="4"/>
        <v/>
      </c>
      <c r="BV133" s="316"/>
      <c r="BW133" s="317"/>
      <c r="BX133" s="318" t="str" cm="1">
        <f t="array" aca="1" ref="BX133" ca="1">IF(B133="","",INDIRECT(ADDRESS($CF133,BX$542,1,1,"【入力フォーム】調査世帯一覧")))</f>
        <v/>
      </c>
      <c r="BY133" s="283"/>
      <c r="BZ133" s="319"/>
      <c r="CA133" s="318" t="str" cm="1">
        <f t="array" aca="1" ref="CA133" ca="1">IF(B133="","",INDIRECT(ADDRESS($CF133,CA$542,1,1,"【入力フォーム】調査世帯一覧")))</f>
        <v/>
      </c>
      <c r="CB133" s="283"/>
      <c r="CC133" s="320"/>
      <c r="CD133" s="65"/>
      <c r="CE133" s="64" t="str" cm="1">
        <f t="array" aca="1" ref="CE133" ca="1">IF(B133="","",INDIRECT(ADDRESS($CF133,CE$542,1,1,"【入力フォーム】調査世帯一覧")))</f>
        <v/>
      </c>
      <c r="CF133" s="16">
        <f t="shared" si="5"/>
        <v>70</v>
      </c>
    </row>
    <row r="134" spans="1:84" s="16" customFormat="1" ht="24" customHeight="1" x14ac:dyDescent="0.15">
      <c r="A134" s="26"/>
      <c r="B134" s="344" t="str" cm="1">
        <f t="array" aca="1" ref="B134" ca="1">INDIRECT(ADDRESS($CF134,B$542,1,1,"【入力フォーム】調査世帯一覧"))&amp;""</f>
        <v/>
      </c>
      <c r="C134" s="345"/>
      <c r="D134" s="391"/>
      <c r="E134" s="456" t="str" cm="1">
        <f t="array" aca="1" ref="E134" ca="1">INDIRECT(ADDRESS($CF134,E$542,1,1,"【入力フォーム】調査世帯一覧"))&amp;""</f>
        <v/>
      </c>
      <c r="F134" s="345"/>
      <c r="G134" s="345"/>
      <c r="H134" s="345"/>
      <c r="I134" s="345"/>
      <c r="J134" s="345"/>
      <c r="K134" s="345"/>
      <c r="L134" s="345"/>
      <c r="M134" s="345"/>
      <c r="N134" s="391"/>
      <c r="O134" s="456" t="str" cm="1">
        <f t="array" aca="1" ref="O134" ca="1">INDIRECT(ADDRESS($CF134,O$542,1,1,"【入力フォーム】調査世帯一覧"))&amp;""</f>
        <v/>
      </c>
      <c r="P134" s="345"/>
      <c r="Q134" s="345"/>
      <c r="R134" s="345"/>
      <c r="S134" s="345"/>
      <c r="T134" s="345"/>
      <c r="U134" s="345"/>
      <c r="V134" s="457"/>
      <c r="W134" s="282" t="str" cm="1">
        <f t="array" aca="1" ref="W134" ca="1">INDIRECT(ADDRESS($CF134,W$542,1,1,"【入力フォーム】調査世帯一覧"))&amp;""</f>
        <v/>
      </c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4"/>
      <c r="AK134" s="285" t="str" cm="1">
        <f t="array" aca="1" ref="AK134" ca="1">IF(OR(B134="",INDIRECT(ADDRESS($CF134,AK$542,1,1,"【入力フォーム】調査世帯一覧"))=""),"",INDIRECT(ADDRESS($CF134,AK$542,1,1,"【入力フォーム】調査世帯一覧")))</f>
        <v/>
      </c>
      <c r="AL134" s="286"/>
      <c r="AM134" s="287"/>
      <c r="AN134" s="288" t="str" cm="1">
        <f t="array" aca="1" ref="AN134" ca="1">IF(INDIRECT(ADDRESS($CF134,AN$542,1,1,"【入力フォーム】調査世帯一覧"))=1,"ネ","")</f>
        <v/>
      </c>
      <c r="AO134" s="289"/>
      <c r="AP134" s="290" t="str" cm="1">
        <f t="array" aca="1" ref="AP134" ca="1">IF(INDIRECT(ADDRESS($CF134,AP$542,1,1,"【入力フォーム】調査世帯一覧"))=1,"〒","")</f>
        <v/>
      </c>
      <c r="AQ134" s="289"/>
      <c r="AR134" s="290" t="str" cm="1">
        <f t="array" aca="1" ref="AR134" ca="1">IF(INDIRECT(ADDRESS($CF134,AR$542,1,1,"【入力フォーム】調査世帯一覧"))=1,"調","")</f>
        <v/>
      </c>
      <c r="AS134" s="291"/>
      <c r="AT134" s="292" t="str" cm="1">
        <f t="array" aca="1" ref="AT134" ca="1">IF(INDIRECT(ADDRESS($CF134,AT$542,1,1,"【入力フォーム】調査世帯一覧"))=1,"有","")</f>
        <v/>
      </c>
      <c r="AU134" s="286"/>
      <c r="AV134" s="286"/>
      <c r="AW134" s="286"/>
      <c r="AX134" s="287"/>
      <c r="AY134" s="344" t="str" cm="1">
        <f t="array" aca="1" ref="AY134" ca="1">INDIRECT(ADDRESS($CF134,AY$542,1,1,"【入力フォーム】調査世帯一覧"))&amp;""</f>
        <v/>
      </c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  <c r="BJ134" s="345"/>
      <c r="BK134" s="345"/>
      <c r="BL134" s="345"/>
      <c r="BM134" s="345"/>
      <c r="BN134" s="345"/>
      <c r="BO134" s="345"/>
      <c r="BP134" s="345"/>
      <c r="BQ134" s="345"/>
      <c r="BR134" s="345"/>
      <c r="BS134" s="346"/>
      <c r="BT134" s="96"/>
      <c r="BU134" s="315" t="str">
        <f t="shared" ca="1" si="4"/>
        <v/>
      </c>
      <c r="BV134" s="316"/>
      <c r="BW134" s="317"/>
      <c r="BX134" s="318" t="str" cm="1">
        <f t="array" aca="1" ref="BX134" ca="1">IF(B134="","",INDIRECT(ADDRESS($CF134,BX$542,1,1,"【入力フォーム】調査世帯一覧")))</f>
        <v/>
      </c>
      <c r="BY134" s="283"/>
      <c r="BZ134" s="319"/>
      <c r="CA134" s="318" t="str" cm="1">
        <f t="array" aca="1" ref="CA134" ca="1">IF(B134="","",INDIRECT(ADDRESS($CF134,CA$542,1,1,"【入力フォーム】調査世帯一覧")))</f>
        <v/>
      </c>
      <c r="CB134" s="283"/>
      <c r="CC134" s="320"/>
      <c r="CD134" s="65"/>
      <c r="CE134" s="64" t="str" cm="1">
        <f t="array" aca="1" ref="CE134" ca="1">IF(B134="","",INDIRECT(ADDRESS($CF134,CE$542,1,1,"【入力フォーム】調査世帯一覧")))</f>
        <v/>
      </c>
      <c r="CF134" s="16">
        <f t="shared" si="5"/>
        <v>71</v>
      </c>
    </row>
    <row r="135" spans="1:84" s="16" customFormat="1" ht="24" customHeight="1" x14ac:dyDescent="0.15">
      <c r="A135" s="70" t="s">
        <v>12</v>
      </c>
      <c r="B135" s="373" t="str" cm="1">
        <f t="array" aca="1" ref="B135" ca="1">INDIRECT(ADDRESS($CF135,B$542,1,1,"【入力フォーム】調査世帯一覧"))&amp;""</f>
        <v/>
      </c>
      <c r="C135" s="374"/>
      <c r="D135" s="375"/>
      <c r="E135" s="376" t="str" cm="1">
        <f t="array" aca="1" ref="E135" ca="1">INDIRECT(ADDRESS($CF135,E$542,1,1,"【入力フォーム】調査世帯一覧"))&amp;""</f>
        <v/>
      </c>
      <c r="F135" s="374"/>
      <c r="G135" s="374"/>
      <c r="H135" s="374"/>
      <c r="I135" s="374"/>
      <c r="J135" s="374"/>
      <c r="K135" s="374"/>
      <c r="L135" s="374"/>
      <c r="M135" s="374"/>
      <c r="N135" s="375"/>
      <c r="O135" s="376" t="str" cm="1">
        <f t="array" aca="1" ref="O135" ca="1">INDIRECT(ADDRESS($CF135,O$542,1,1,"【入力フォーム】調査世帯一覧"))&amp;""</f>
        <v/>
      </c>
      <c r="P135" s="374"/>
      <c r="Q135" s="374"/>
      <c r="R135" s="374"/>
      <c r="S135" s="374"/>
      <c r="T135" s="374"/>
      <c r="U135" s="374"/>
      <c r="V135" s="377"/>
      <c r="W135" s="378" t="str" cm="1">
        <f t="array" aca="1" ref="W135" ca="1">INDIRECT(ADDRESS($CF135,W$542,1,1,"【入力フォーム】調査世帯一覧"))&amp;""</f>
        <v/>
      </c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80"/>
      <c r="AK135" s="381" t="str" cm="1">
        <f t="array" aca="1" ref="AK135" ca="1">IF(OR(B135="",INDIRECT(ADDRESS($CF135,AK$542,1,1,"【入力フォーム】調査世帯一覧"))=""),"",INDIRECT(ADDRESS($CF135,AK$542,1,1,"【入力フォーム】調査世帯一覧")))</f>
        <v/>
      </c>
      <c r="AL135" s="382"/>
      <c r="AM135" s="383"/>
      <c r="AN135" s="384" t="str" cm="1">
        <f t="array" aca="1" ref="AN135" ca="1">IF(INDIRECT(ADDRESS($CF135,AN$542,1,1,"【入力フォーム】調査世帯一覧"))=1,"ネ","")</f>
        <v/>
      </c>
      <c r="AO135" s="385"/>
      <c r="AP135" s="455" t="str" cm="1">
        <f t="array" aca="1" ref="AP135" ca="1">IF(INDIRECT(ADDRESS($CF135,AP$542,1,1,"【入力フォーム】調査世帯一覧"))=1,"〒","")</f>
        <v/>
      </c>
      <c r="AQ135" s="385"/>
      <c r="AR135" s="455" t="str" cm="1">
        <f t="array" aca="1" ref="AR135" ca="1">IF(INDIRECT(ADDRESS($CF135,AR$542,1,1,"【入力フォーム】調査世帯一覧"))=1,"調","")</f>
        <v/>
      </c>
      <c r="AS135" s="386"/>
      <c r="AT135" s="396" t="str" cm="1">
        <f t="array" aca="1" ref="AT135" ca="1">IF(INDIRECT(ADDRESS($CF135,AT$542,1,1,"【入力フォーム】調査世帯一覧"))=1,"有","")</f>
        <v/>
      </c>
      <c r="AU135" s="382"/>
      <c r="AV135" s="382"/>
      <c r="AW135" s="382"/>
      <c r="AX135" s="383"/>
      <c r="AY135" s="373" t="str" cm="1">
        <f t="array" aca="1" ref="AY135" ca="1">INDIRECT(ADDRESS($CF135,AY$542,1,1,"【入力フォーム】調査世帯一覧"))&amp;""</f>
        <v/>
      </c>
      <c r="AZ135" s="374"/>
      <c r="BA135" s="374"/>
      <c r="BB135" s="374"/>
      <c r="BC135" s="374"/>
      <c r="BD135" s="374"/>
      <c r="BE135" s="374"/>
      <c r="BF135" s="374"/>
      <c r="BG135" s="374"/>
      <c r="BH135" s="374"/>
      <c r="BI135" s="374"/>
      <c r="BJ135" s="374"/>
      <c r="BK135" s="374"/>
      <c r="BL135" s="374"/>
      <c r="BM135" s="374"/>
      <c r="BN135" s="374"/>
      <c r="BO135" s="374"/>
      <c r="BP135" s="374"/>
      <c r="BQ135" s="374"/>
      <c r="BR135" s="374"/>
      <c r="BS135" s="397"/>
      <c r="BT135" s="96"/>
      <c r="BU135" s="445" t="str">
        <f t="shared" ca="1" si="4"/>
        <v/>
      </c>
      <c r="BV135" s="446"/>
      <c r="BW135" s="447"/>
      <c r="BX135" s="293" t="str" cm="1">
        <f t="array" aca="1" ref="BX135" ca="1">IF(B135="","",INDIRECT(ADDRESS($CF135,BX$542,1,1,"【入力フォーム】調査世帯一覧")))</f>
        <v/>
      </c>
      <c r="BY135" s="294"/>
      <c r="BZ135" s="295"/>
      <c r="CA135" s="293" t="str" cm="1">
        <f t="array" aca="1" ref="CA135" ca="1">IF(B135="","",INDIRECT(ADDRESS($CF135,CA$542,1,1,"【入力フォーム】調査世帯一覧")))</f>
        <v/>
      </c>
      <c r="CB135" s="294"/>
      <c r="CC135" s="434"/>
      <c r="CD135" s="65"/>
      <c r="CE135" s="64" t="str" cm="1">
        <f t="array" aca="1" ref="CE135" ca="1">IF(B135="","",INDIRECT(ADDRESS($CF135,CE$542,1,1,"【入力フォーム】調査世帯一覧")))</f>
        <v/>
      </c>
      <c r="CF135" s="16">
        <f t="shared" si="5"/>
        <v>72</v>
      </c>
    </row>
    <row r="136" spans="1:84" s="16" customFormat="1" ht="24" customHeight="1" x14ac:dyDescent="0.15">
      <c r="A136" s="69"/>
      <c r="B136" s="421" t="str" cm="1">
        <f t="array" aca="1" ref="B136" ca="1">INDIRECT(ADDRESS($CF136,B$542,1,1,"【入力フォーム】調査世帯一覧"))&amp;""</f>
        <v/>
      </c>
      <c r="C136" s="422"/>
      <c r="D136" s="423"/>
      <c r="E136" s="424" t="str" cm="1">
        <f t="array" aca="1" ref="E136" ca="1">INDIRECT(ADDRESS($CF136,E$542,1,1,"【入力フォーム】調査世帯一覧"))&amp;""</f>
        <v/>
      </c>
      <c r="F136" s="425"/>
      <c r="G136" s="425"/>
      <c r="H136" s="425"/>
      <c r="I136" s="425"/>
      <c r="J136" s="425"/>
      <c r="K136" s="425"/>
      <c r="L136" s="425"/>
      <c r="M136" s="425"/>
      <c r="N136" s="426"/>
      <c r="O136" s="424" t="str" cm="1">
        <f t="array" aca="1" ref="O136" ca="1">INDIRECT(ADDRESS($CF136,O$542,1,1,"【入力フォーム】調査世帯一覧"))&amp;""</f>
        <v/>
      </c>
      <c r="P136" s="425"/>
      <c r="Q136" s="425"/>
      <c r="R136" s="425"/>
      <c r="S136" s="425"/>
      <c r="T136" s="425"/>
      <c r="U136" s="425"/>
      <c r="V136" s="427"/>
      <c r="W136" s="428" t="str" cm="1">
        <f t="array" aca="1" ref="W136" ca="1">INDIRECT(ADDRESS($CF136,W$542,1,1,"【入力フォーム】調査世帯一覧"))&amp;""</f>
        <v/>
      </c>
      <c r="X136" s="429"/>
      <c r="Y136" s="429"/>
      <c r="Z136" s="429"/>
      <c r="AA136" s="429"/>
      <c r="AB136" s="429"/>
      <c r="AC136" s="429"/>
      <c r="AD136" s="429"/>
      <c r="AE136" s="429"/>
      <c r="AF136" s="429"/>
      <c r="AG136" s="429"/>
      <c r="AH136" s="429"/>
      <c r="AI136" s="429"/>
      <c r="AJ136" s="430"/>
      <c r="AK136" s="431" t="str" cm="1">
        <f t="array" aca="1" ref="AK136" ca="1">IF(OR(B136="",INDIRECT(ADDRESS($CF136,AK$542,1,1,"【入力フォーム】調査世帯一覧"))=""),"",INDIRECT(ADDRESS($CF136,AK$542,1,1,"【入力フォーム】調査世帯一覧")))</f>
        <v/>
      </c>
      <c r="AL136" s="432"/>
      <c r="AM136" s="433"/>
      <c r="AN136" s="418" t="str" cm="1">
        <f t="array" aca="1" ref="AN136" ca="1">IF(INDIRECT(ADDRESS($CF136,AN$542,1,1,"【入力フォーム】調査世帯一覧"))=1,"ネ","")</f>
        <v/>
      </c>
      <c r="AO136" s="419"/>
      <c r="AP136" s="420" t="str" cm="1">
        <f t="array" aca="1" ref="AP136" ca="1">IF(INDIRECT(ADDRESS($CF136,AP$542,1,1,"【入力フォーム】調査世帯一覧"))=1,"〒","")</f>
        <v/>
      </c>
      <c r="AQ136" s="419"/>
      <c r="AR136" s="420" t="str" cm="1">
        <f t="array" aca="1" ref="AR136" ca="1">IF(INDIRECT(ADDRESS($CF136,AR$542,1,1,"【入力フォーム】調査世帯一覧"))=1,"調","")</f>
        <v/>
      </c>
      <c r="AS136" s="435"/>
      <c r="AT136" s="436" t="str" cm="1">
        <f t="array" aca="1" ref="AT136" ca="1">IF(INDIRECT(ADDRESS($CF136,AT$542,1,1,"【入力フォーム】調査世帯一覧"))=1,"有","")</f>
        <v/>
      </c>
      <c r="AU136" s="420"/>
      <c r="AV136" s="420"/>
      <c r="AW136" s="420"/>
      <c r="AX136" s="420"/>
      <c r="AY136" s="421" t="str" cm="1">
        <f t="array" aca="1" ref="AY136" ca="1">INDIRECT(ADDRESS($CF136,AY$542,1,1,"【入力フォーム】調査世帯一覧"))&amp;""</f>
        <v/>
      </c>
      <c r="AZ136" s="422"/>
      <c r="BA136" s="422"/>
      <c r="BB136" s="422"/>
      <c r="BC136" s="422"/>
      <c r="BD136" s="422"/>
      <c r="BE136" s="422"/>
      <c r="BF136" s="422"/>
      <c r="BG136" s="422"/>
      <c r="BH136" s="422"/>
      <c r="BI136" s="422"/>
      <c r="BJ136" s="422"/>
      <c r="BK136" s="422"/>
      <c r="BL136" s="422"/>
      <c r="BM136" s="422"/>
      <c r="BN136" s="422"/>
      <c r="BO136" s="422"/>
      <c r="BP136" s="422"/>
      <c r="BQ136" s="422"/>
      <c r="BR136" s="422"/>
      <c r="BS136" s="437"/>
      <c r="BT136" s="96"/>
      <c r="BU136" s="438" t="str">
        <f t="shared" ca="1" si="4"/>
        <v/>
      </c>
      <c r="BV136" s="439"/>
      <c r="BW136" s="440"/>
      <c r="BX136" s="441" t="str" cm="1">
        <f t="array" aca="1" ref="BX136" ca="1">IF(B136="","",INDIRECT(ADDRESS($CF136,BX$542,1,1,"【入力フォーム】調査世帯一覧")))</f>
        <v/>
      </c>
      <c r="BY136" s="442"/>
      <c r="BZ136" s="443"/>
      <c r="CA136" s="441" t="str" cm="1">
        <f t="array" aca="1" ref="CA136" ca="1">IF(B136="","",INDIRECT(ADDRESS($CF136,CA$542,1,1,"【入力フォーム】調査世帯一覧")))</f>
        <v/>
      </c>
      <c r="CB136" s="442"/>
      <c r="CC136" s="444"/>
      <c r="CD136" s="65"/>
      <c r="CE136" s="66" t="str" cm="1">
        <f t="array" aca="1" ref="CE136" ca="1">IF(B136="","",INDIRECT(ADDRESS($CF136,CE$542,1,1,"【入力フォーム】調査世帯一覧")))</f>
        <v/>
      </c>
      <c r="CF136" s="16">
        <f t="shared" si="5"/>
        <v>73</v>
      </c>
    </row>
    <row r="137" spans="1:84" s="16" customFormat="1" ht="24" customHeight="1" x14ac:dyDescent="0.15">
      <c r="A137" s="26"/>
      <c r="B137" s="344" t="str" cm="1">
        <f t="array" aca="1" ref="B137" ca="1">INDIRECT(ADDRESS($CF137,B$542,1,1,"【入力フォーム】調査世帯一覧"))&amp;""</f>
        <v/>
      </c>
      <c r="C137" s="345"/>
      <c r="D137" s="391"/>
      <c r="E137" s="392" t="str" cm="1">
        <f t="array" aca="1" ref="E137" ca="1">INDIRECT(ADDRESS($CF137,E$542,1,1,"【入力フォーム】調査世帯一覧"))&amp;""</f>
        <v/>
      </c>
      <c r="F137" s="393"/>
      <c r="G137" s="393"/>
      <c r="H137" s="393"/>
      <c r="I137" s="393"/>
      <c r="J137" s="393"/>
      <c r="K137" s="393"/>
      <c r="L137" s="393"/>
      <c r="M137" s="393"/>
      <c r="N137" s="394"/>
      <c r="O137" s="392" t="str" cm="1">
        <f t="array" aca="1" ref="O137" ca="1">INDIRECT(ADDRESS($CF137,O$542,1,1,"【入力フォーム】調査世帯一覧"))&amp;""</f>
        <v/>
      </c>
      <c r="P137" s="393"/>
      <c r="Q137" s="393"/>
      <c r="R137" s="393"/>
      <c r="S137" s="393"/>
      <c r="T137" s="393"/>
      <c r="U137" s="393"/>
      <c r="V137" s="395"/>
      <c r="W137" s="338" t="str" cm="1">
        <f t="array" aca="1" ref="W137" ca="1">INDIRECT(ADDRESS($CF137,W$542,1,1,"【入力フォーム】調査世帯一覧"))&amp;""</f>
        <v/>
      </c>
      <c r="X137" s="339"/>
      <c r="Y137" s="339"/>
      <c r="Z137" s="339"/>
      <c r="AA137" s="339"/>
      <c r="AB137" s="339"/>
      <c r="AC137" s="339"/>
      <c r="AD137" s="339"/>
      <c r="AE137" s="339"/>
      <c r="AF137" s="339"/>
      <c r="AG137" s="339"/>
      <c r="AH137" s="339"/>
      <c r="AI137" s="339"/>
      <c r="AJ137" s="340"/>
      <c r="AK137" s="341" t="str" cm="1">
        <f t="array" aca="1" ref="AK137" ca="1">IF(OR(B137="",INDIRECT(ADDRESS($CF137,AK$542,1,1,"【入力フォーム】調査世帯一覧"))=""),"",INDIRECT(ADDRESS($CF137,AK$542,1,1,"【入力フォーム】調査世帯一覧")))</f>
        <v/>
      </c>
      <c r="AL137" s="342"/>
      <c r="AM137" s="343"/>
      <c r="AN137" s="288" t="str" cm="1">
        <f t="array" aca="1" ref="AN137" ca="1">IF(INDIRECT(ADDRESS($CF137,AN$542,1,1,"【入力フォーム】調査世帯一覧"))=1,"ネ","")</f>
        <v/>
      </c>
      <c r="AO137" s="289"/>
      <c r="AP137" s="286" t="str" cm="1">
        <f t="array" aca="1" ref="AP137" ca="1">IF(INDIRECT(ADDRESS($CF137,AP$542,1,1,"【入力フォーム】調査世帯一覧"))=1,"〒","")</f>
        <v/>
      </c>
      <c r="AQ137" s="289"/>
      <c r="AR137" s="286" t="str" cm="1">
        <f t="array" aca="1" ref="AR137" ca="1">IF(INDIRECT(ADDRESS($CF137,AR$542,1,1,"【入力フォーム】調査世帯一覧"))=1,"調","")</f>
        <v/>
      </c>
      <c r="AS137" s="291"/>
      <c r="AT137" s="292" t="str" cm="1">
        <f t="array" aca="1" ref="AT137" ca="1">IF(INDIRECT(ADDRESS($CF137,AT$542,1,1,"【入力フォーム】調査世帯一覧"))=1,"有","")</f>
        <v/>
      </c>
      <c r="AU137" s="286"/>
      <c r="AV137" s="286"/>
      <c r="AW137" s="286"/>
      <c r="AX137" s="286"/>
      <c r="AY137" s="344" t="str" cm="1">
        <f t="array" aca="1" ref="AY137" ca="1">INDIRECT(ADDRESS($CF137,AY$542,1,1,"【入力フォーム】調査世帯一覧"))&amp;""</f>
        <v/>
      </c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  <c r="BJ137" s="345"/>
      <c r="BK137" s="345"/>
      <c r="BL137" s="345"/>
      <c r="BM137" s="345"/>
      <c r="BN137" s="345"/>
      <c r="BO137" s="345"/>
      <c r="BP137" s="345"/>
      <c r="BQ137" s="345"/>
      <c r="BR137" s="345"/>
      <c r="BS137" s="346"/>
      <c r="BT137" s="96"/>
      <c r="BU137" s="315" t="str">
        <f t="shared" ca="1" si="4"/>
        <v/>
      </c>
      <c r="BV137" s="316"/>
      <c r="BW137" s="317"/>
      <c r="BX137" s="318" t="str" cm="1">
        <f t="array" aca="1" ref="BX137" ca="1">IF(B137="","",INDIRECT(ADDRESS($CF137,BX$542,1,1,"【入力フォーム】調査世帯一覧")))</f>
        <v/>
      </c>
      <c r="BY137" s="283"/>
      <c r="BZ137" s="319"/>
      <c r="CA137" s="318" t="str" cm="1">
        <f t="array" aca="1" ref="CA137" ca="1">IF(B137="","",INDIRECT(ADDRESS($CF137,CA$542,1,1,"【入力フォーム】調査世帯一覧")))</f>
        <v/>
      </c>
      <c r="CB137" s="283"/>
      <c r="CC137" s="320"/>
      <c r="CD137" s="65"/>
      <c r="CE137" s="64" t="str" cm="1">
        <f t="array" aca="1" ref="CE137" ca="1">IF(B137="","",INDIRECT(ADDRESS($CF137,CE$542,1,1,"【入力フォーム】調査世帯一覧")))</f>
        <v/>
      </c>
      <c r="CF137" s="16">
        <f t="shared" si="5"/>
        <v>74</v>
      </c>
    </row>
    <row r="138" spans="1:84" s="16" customFormat="1" ht="24" customHeight="1" x14ac:dyDescent="0.15">
      <c r="A138" s="26"/>
      <c r="B138" s="344" t="str" cm="1">
        <f t="array" aca="1" ref="B138" ca="1">INDIRECT(ADDRESS($CF138,B$542,1,1,"【入力フォーム】調査世帯一覧"))&amp;""</f>
        <v/>
      </c>
      <c r="C138" s="345"/>
      <c r="D138" s="391"/>
      <c r="E138" s="392" t="str" cm="1">
        <f t="array" aca="1" ref="E138" ca="1">INDIRECT(ADDRESS($CF138,E$542,1,1,"【入力フォーム】調査世帯一覧"))&amp;""</f>
        <v/>
      </c>
      <c r="F138" s="393"/>
      <c r="G138" s="393"/>
      <c r="H138" s="393"/>
      <c r="I138" s="393"/>
      <c r="J138" s="393"/>
      <c r="K138" s="393"/>
      <c r="L138" s="393"/>
      <c r="M138" s="393"/>
      <c r="N138" s="394"/>
      <c r="O138" s="392" t="str" cm="1">
        <f t="array" aca="1" ref="O138" ca="1">INDIRECT(ADDRESS($CF138,O$542,1,1,"【入力フォーム】調査世帯一覧"))&amp;""</f>
        <v/>
      </c>
      <c r="P138" s="393"/>
      <c r="Q138" s="393"/>
      <c r="R138" s="393"/>
      <c r="S138" s="393"/>
      <c r="T138" s="393"/>
      <c r="U138" s="393"/>
      <c r="V138" s="395"/>
      <c r="W138" s="338" t="str" cm="1">
        <f t="array" aca="1" ref="W138" ca="1">INDIRECT(ADDRESS($CF138,W$542,1,1,"【入力フォーム】調査世帯一覧"))&amp;""</f>
        <v/>
      </c>
      <c r="X138" s="339"/>
      <c r="Y138" s="339"/>
      <c r="Z138" s="339"/>
      <c r="AA138" s="339"/>
      <c r="AB138" s="339"/>
      <c r="AC138" s="339"/>
      <c r="AD138" s="339"/>
      <c r="AE138" s="339"/>
      <c r="AF138" s="339"/>
      <c r="AG138" s="339"/>
      <c r="AH138" s="339"/>
      <c r="AI138" s="339"/>
      <c r="AJ138" s="340"/>
      <c r="AK138" s="341" t="str" cm="1">
        <f t="array" aca="1" ref="AK138" ca="1">IF(OR(B138="",INDIRECT(ADDRESS($CF138,AK$542,1,1,"【入力フォーム】調査世帯一覧"))=""),"",INDIRECT(ADDRESS($CF138,AK$542,1,1,"【入力フォーム】調査世帯一覧")))</f>
        <v/>
      </c>
      <c r="AL138" s="342"/>
      <c r="AM138" s="343"/>
      <c r="AN138" s="288" t="str" cm="1">
        <f t="array" aca="1" ref="AN138" ca="1">IF(INDIRECT(ADDRESS($CF138,AN$542,1,1,"【入力フォーム】調査世帯一覧"))=1,"ネ","")</f>
        <v/>
      </c>
      <c r="AO138" s="289"/>
      <c r="AP138" s="286" t="str" cm="1">
        <f t="array" aca="1" ref="AP138" ca="1">IF(INDIRECT(ADDRESS($CF138,AP$542,1,1,"【入力フォーム】調査世帯一覧"))=1,"〒","")</f>
        <v/>
      </c>
      <c r="AQ138" s="289"/>
      <c r="AR138" s="286" t="str" cm="1">
        <f t="array" aca="1" ref="AR138" ca="1">IF(INDIRECT(ADDRESS($CF138,AR$542,1,1,"【入力フォーム】調査世帯一覧"))=1,"調","")</f>
        <v/>
      </c>
      <c r="AS138" s="291"/>
      <c r="AT138" s="292" t="str" cm="1">
        <f t="array" aca="1" ref="AT138" ca="1">IF(INDIRECT(ADDRESS($CF138,AT$542,1,1,"【入力フォーム】調査世帯一覧"))=1,"有","")</f>
        <v/>
      </c>
      <c r="AU138" s="286"/>
      <c r="AV138" s="286"/>
      <c r="AW138" s="286"/>
      <c r="AX138" s="286"/>
      <c r="AY138" s="344" t="str" cm="1">
        <f t="array" aca="1" ref="AY138" ca="1">INDIRECT(ADDRESS($CF138,AY$542,1,1,"【入力フォーム】調査世帯一覧"))&amp;""</f>
        <v/>
      </c>
      <c r="AZ138" s="345"/>
      <c r="BA138" s="345"/>
      <c r="BB138" s="345"/>
      <c r="BC138" s="345"/>
      <c r="BD138" s="345"/>
      <c r="BE138" s="345"/>
      <c r="BF138" s="345"/>
      <c r="BG138" s="345"/>
      <c r="BH138" s="345"/>
      <c r="BI138" s="345"/>
      <c r="BJ138" s="345"/>
      <c r="BK138" s="345"/>
      <c r="BL138" s="345"/>
      <c r="BM138" s="345"/>
      <c r="BN138" s="345"/>
      <c r="BO138" s="345"/>
      <c r="BP138" s="345"/>
      <c r="BQ138" s="345"/>
      <c r="BR138" s="345"/>
      <c r="BS138" s="346"/>
      <c r="BT138" s="96"/>
      <c r="BU138" s="315" t="str">
        <f t="shared" ca="1" si="4"/>
        <v/>
      </c>
      <c r="BV138" s="316"/>
      <c r="BW138" s="317"/>
      <c r="BX138" s="318" t="str" cm="1">
        <f t="array" aca="1" ref="BX138" ca="1">IF(B138="","",INDIRECT(ADDRESS($CF138,BX$542,1,1,"【入力フォーム】調査世帯一覧")))</f>
        <v/>
      </c>
      <c r="BY138" s="283"/>
      <c r="BZ138" s="319"/>
      <c r="CA138" s="318" t="str" cm="1">
        <f t="array" aca="1" ref="CA138" ca="1">IF(B138="","",INDIRECT(ADDRESS($CF138,CA$542,1,1,"【入力フォーム】調査世帯一覧")))</f>
        <v/>
      </c>
      <c r="CB138" s="283"/>
      <c r="CC138" s="320"/>
      <c r="CD138" s="65"/>
      <c r="CE138" s="64" t="str" cm="1">
        <f t="array" aca="1" ref="CE138" ca="1">IF(B138="","",INDIRECT(ADDRESS($CF138,CE$542,1,1,"【入力フォーム】調査世帯一覧")))</f>
        <v/>
      </c>
      <c r="CF138" s="16">
        <f t="shared" si="5"/>
        <v>75</v>
      </c>
    </row>
    <row r="139" spans="1:84" s="16" customFormat="1" ht="24" customHeight="1" x14ac:dyDescent="0.15">
      <c r="A139" s="26"/>
      <c r="B139" s="344" t="str" cm="1">
        <f t="array" aca="1" ref="B139" ca="1">INDIRECT(ADDRESS($CF139,B$542,1,1,"【入力フォーム】調査世帯一覧"))&amp;""</f>
        <v/>
      </c>
      <c r="C139" s="345"/>
      <c r="D139" s="391"/>
      <c r="E139" s="392" t="str" cm="1">
        <f t="array" aca="1" ref="E139" ca="1">INDIRECT(ADDRESS($CF139,E$542,1,1,"【入力フォーム】調査世帯一覧"))&amp;""</f>
        <v/>
      </c>
      <c r="F139" s="393"/>
      <c r="G139" s="393"/>
      <c r="H139" s="393"/>
      <c r="I139" s="393"/>
      <c r="J139" s="393"/>
      <c r="K139" s="393"/>
      <c r="L139" s="393"/>
      <c r="M139" s="393"/>
      <c r="N139" s="394"/>
      <c r="O139" s="392" t="str" cm="1">
        <f t="array" aca="1" ref="O139" ca="1">INDIRECT(ADDRESS($CF139,O$542,1,1,"【入力フォーム】調査世帯一覧"))&amp;""</f>
        <v/>
      </c>
      <c r="P139" s="393"/>
      <c r="Q139" s="393"/>
      <c r="R139" s="393"/>
      <c r="S139" s="393"/>
      <c r="T139" s="393"/>
      <c r="U139" s="393"/>
      <c r="V139" s="395"/>
      <c r="W139" s="338" t="str" cm="1">
        <f t="array" aca="1" ref="W139" ca="1">INDIRECT(ADDRESS($CF139,W$542,1,1,"【入力フォーム】調査世帯一覧"))&amp;""</f>
        <v/>
      </c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9"/>
      <c r="AH139" s="339"/>
      <c r="AI139" s="339"/>
      <c r="AJ139" s="340"/>
      <c r="AK139" s="341" t="str" cm="1">
        <f t="array" aca="1" ref="AK139" ca="1">IF(OR(B139="",INDIRECT(ADDRESS($CF139,AK$542,1,1,"【入力フォーム】調査世帯一覧"))=""),"",INDIRECT(ADDRESS($CF139,AK$542,1,1,"【入力フォーム】調査世帯一覧")))</f>
        <v/>
      </c>
      <c r="AL139" s="342"/>
      <c r="AM139" s="343"/>
      <c r="AN139" s="288" t="str" cm="1">
        <f t="array" aca="1" ref="AN139" ca="1">IF(INDIRECT(ADDRESS($CF139,AN$542,1,1,"【入力フォーム】調査世帯一覧"))=1,"ネ","")</f>
        <v/>
      </c>
      <c r="AO139" s="289"/>
      <c r="AP139" s="286" t="str" cm="1">
        <f t="array" aca="1" ref="AP139" ca="1">IF(INDIRECT(ADDRESS($CF139,AP$542,1,1,"【入力フォーム】調査世帯一覧"))=1,"〒","")</f>
        <v/>
      </c>
      <c r="AQ139" s="289"/>
      <c r="AR139" s="286" t="str" cm="1">
        <f t="array" aca="1" ref="AR139" ca="1">IF(INDIRECT(ADDRESS($CF139,AR$542,1,1,"【入力フォーム】調査世帯一覧"))=1,"調","")</f>
        <v/>
      </c>
      <c r="AS139" s="291"/>
      <c r="AT139" s="292" t="str" cm="1">
        <f t="array" aca="1" ref="AT139" ca="1">IF(INDIRECT(ADDRESS($CF139,AT$542,1,1,"【入力フォーム】調査世帯一覧"))=1,"有","")</f>
        <v/>
      </c>
      <c r="AU139" s="286"/>
      <c r="AV139" s="286"/>
      <c r="AW139" s="286"/>
      <c r="AX139" s="286"/>
      <c r="AY139" s="344" t="str" cm="1">
        <f t="array" aca="1" ref="AY139" ca="1">INDIRECT(ADDRESS($CF139,AY$542,1,1,"【入力フォーム】調査世帯一覧"))&amp;""</f>
        <v/>
      </c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  <c r="BJ139" s="345"/>
      <c r="BK139" s="345"/>
      <c r="BL139" s="345"/>
      <c r="BM139" s="345"/>
      <c r="BN139" s="345"/>
      <c r="BO139" s="345"/>
      <c r="BP139" s="345"/>
      <c r="BQ139" s="345"/>
      <c r="BR139" s="345"/>
      <c r="BS139" s="346"/>
      <c r="BT139" s="96"/>
      <c r="BU139" s="315" t="str">
        <f t="shared" ca="1" si="4"/>
        <v/>
      </c>
      <c r="BV139" s="316"/>
      <c r="BW139" s="317"/>
      <c r="BX139" s="318" t="str" cm="1">
        <f t="array" aca="1" ref="BX139" ca="1">IF(B139="","",INDIRECT(ADDRESS($CF139,BX$542,1,1,"【入力フォーム】調査世帯一覧")))</f>
        <v/>
      </c>
      <c r="BY139" s="283"/>
      <c r="BZ139" s="319"/>
      <c r="CA139" s="318" t="str" cm="1">
        <f t="array" aca="1" ref="CA139" ca="1">IF(B139="","",INDIRECT(ADDRESS($CF139,CA$542,1,1,"【入力フォーム】調査世帯一覧")))</f>
        <v/>
      </c>
      <c r="CB139" s="283"/>
      <c r="CC139" s="320"/>
      <c r="CD139" s="65"/>
      <c r="CE139" s="64" t="str" cm="1">
        <f t="array" aca="1" ref="CE139" ca="1">IF(B139="","",INDIRECT(ADDRESS($CF139,CE$542,1,1,"【入力フォーム】調査世帯一覧")))</f>
        <v/>
      </c>
      <c r="CF139" s="16">
        <f t="shared" si="5"/>
        <v>76</v>
      </c>
    </row>
    <row r="140" spans="1:84" s="16" customFormat="1" ht="24" customHeight="1" x14ac:dyDescent="0.15">
      <c r="A140" s="70" t="s">
        <v>13</v>
      </c>
      <c r="B140" s="373" t="str" cm="1">
        <f t="array" aca="1" ref="B140" ca="1">INDIRECT(ADDRESS($CF140,B$542,1,1,"【入力フォーム】調査世帯一覧"))&amp;""</f>
        <v/>
      </c>
      <c r="C140" s="374"/>
      <c r="D140" s="375"/>
      <c r="E140" s="376" t="str" cm="1">
        <f t="array" aca="1" ref="E140" ca="1">INDIRECT(ADDRESS($CF140,E$542,1,1,"【入力フォーム】調査世帯一覧"))&amp;""</f>
        <v/>
      </c>
      <c r="F140" s="374"/>
      <c r="G140" s="374"/>
      <c r="H140" s="374"/>
      <c r="I140" s="374"/>
      <c r="J140" s="374"/>
      <c r="K140" s="374"/>
      <c r="L140" s="374"/>
      <c r="M140" s="374"/>
      <c r="N140" s="375"/>
      <c r="O140" s="376" t="str" cm="1">
        <f t="array" aca="1" ref="O140" ca="1">INDIRECT(ADDRESS($CF140,O$542,1,1,"【入力フォーム】調査世帯一覧"))&amp;""</f>
        <v/>
      </c>
      <c r="P140" s="374"/>
      <c r="Q140" s="374"/>
      <c r="R140" s="374"/>
      <c r="S140" s="374"/>
      <c r="T140" s="374"/>
      <c r="U140" s="374"/>
      <c r="V140" s="377"/>
      <c r="W140" s="378" t="str" cm="1">
        <f t="array" aca="1" ref="W140" ca="1">INDIRECT(ADDRESS($CF140,W$542,1,1,"【入力フォーム】調査世帯一覧"))&amp;""</f>
        <v/>
      </c>
      <c r="X140" s="379"/>
      <c r="Y140" s="379"/>
      <c r="Z140" s="379"/>
      <c r="AA140" s="379"/>
      <c r="AB140" s="379"/>
      <c r="AC140" s="379"/>
      <c r="AD140" s="379"/>
      <c r="AE140" s="379"/>
      <c r="AF140" s="379"/>
      <c r="AG140" s="379"/>
      <c r="AH140" s="379"/>
      <c r="AI140" s="379"/>
      <c r="AJ140" s="380"/>
      <c r="AK140" s="381" t="str" cm="1">
        <f t="array" aca="1" ref="AK140" ca="1">IF(OR(B140="",INDIRECT(ADDRESS($CF140,AK$542,1,1,"【入力フォーム】調査世帯一覧"))=""),"",INDIRECT(ADDRESS($CF140,AK$542,1,1,"【入力フォーム】調査世帯一覧")))</f>
        <v/>
      </c>
      <c r="AL140" s="382"/>
      <c r="AM140" s="383"/>
      <c r="AN140" s="384" t="str" cm="1">
        <f t="array" aca="1" ref="AN140" ca="1">IF(INDIRECT(ADDRESS($CF140,AN$542,1,1,"【入力フォーム】調査世帯一覧"))=1,"ネ","")</f>
        <v/>
      </c>
      <c r="AO140" s="385"/>
      <c r="AP140" s="382" t="str" cm="1">
        <f t="array" aca="1" ref="AP140" ca="1">IF(INDIRECT(ADDRESS($CF140,AP$542,1,1,"【入力フォーム】調査世帯一覧"))=1,"〒","")</f>
        <v/>
      </c>
      <c r="AQ140" s="385"/>
      <c r="AR140" s="382" t="str" cm="1">
        <f t="array" aca="1" ref="AR140" ca="1">IF(INDIRECT(ADDRESS($CF140,AR$542,1,1,"【入力フォーム】調査世帯一覧"))=1,"調","")</f>
        <v/>
      </c>
      <c r="AS140" s="386"/>
      <c r="AT140" s="396" t="str" cm="1">
        <f t="array" aca="1" ref="AT140" ca="1">IF(INDIRECT(ADDRESS($CF140,AT$542,1,1,"【入力フォーム】調査世帯一覧"))=1,"有","")</f>
        <v/>
      </c>
      <c r="AU140" s="382"/>
      <c r="AV140" s="382"/>
      <c r="AW140" s="382"/>
      <c r="AX140" s="382"/>
      <c r="AY140" s="373" t="str" cm="1">
        <f t="array" aca="1" ref="AY140" ca="1">INDIRECT(ADDRESS($CF140,AY$542,1,1,"【入力フォーム】調査世帯一覧"))&amp;""</f>
        <v/>
      </c>
      <c r="AZ140" s="374"/>
      <c r="BA140" s="374"/>
      <c r="BB140" s="374"/>
      <c r="BC140" s="374"/>
      <c r="BD140" s="374"/>
      <c r="BE140" s="374"/>
      <c r="BF140" s="374"/>
      <c r="BG140" s="374"/>
      <c r="BH140" s="374"/>
      <c r="BI140" s="374"/>
      <c r="BJ140" s="374"/>
      <c r="BK140" s="374"/>
      <c r="BL140" s="374"/>
      <c r="BM140" s="374"/>
      <c r="BN140" s="374"/>
      <c r="BO140" s="374"/>
      <c r="BP140" s="374"/>
      <c r="BQ140" s="374"/>
      <c r="BR140" s="374"/>
      <c r="BS140" s="397"/>
      <c r="BT140" s="96"/>
      <c r="BU140" s="315" t="str">
        <f t="shared" ca="1" si="4"/>
        <v/>
      </c>
      <c r="BV140" s="316"/>
      <c r="BW140" s="317"/>
      <c r="BX140" s="318" t="str" cm="1">
        <f t="array" aca="1" ref="BX140" ca="1">IF(B140="","",INDIRECT(ADDRESS($CF140,BX$542,1,1,"【入力フォーム】調査世帯一覧")))</f>
        <v/>
      </c>
      <c r="BY140" s="283"/>
      <c r="BZ140" s="319"/>
      <c r="CA140" s="318" t="str" cm="1">
        <f t="array" aca="1" ref="CA140" ca="1">IF(B140="","",INDIRECT(ADDRESS($CF140,CA$542,1,1,"【入力フォーム】調査世帯一覧")))</f>
        <v/>
      </c>
      <c r="CB140" s="283"/>
      <c r="CC140" s="320"/>
      <c r="CD140" s="65"/>
      <c r="CE140" s="64" t="str" cm="1">
        <f t="array" aca="1" ref="CE140" ca="1">IF(B140="","",INDIRECT(ADDRESS($CF140,CE$542,1,1,"【入力フォーム】調査世帯一覧")))</f>
        <v/>
      </c>
      <c r="CF140" s="16">
        <f t="shared" si="5"/>
        <v>77</v>
      </c>
    </row>
    <row r="141" spans="1:84" s="16" customFormat="1" ht="24" customHeight="1" x14ac:dyDescent="0.15">
      <c r="A141" s="69"/>
      <c r="B141" s="421" t="str" cm="1">
        <f t="array" aca="1" ref="B141" ca="1">INDIRECT(ADDRESS($CF141,B$542,1,1,"【入力フォーム】調査世帯一覧"))&amp;""</f>
        <v/>
      </c>
      <c r="C141" s="422"/>
      <c r="D141" s="423"/>
      <c r="E141" s="424" t="str" cm="1">
        <f t="array" aca="1" ref="E141" ca="1">INDIRECT(ADDRESS($CF141,E$542,1,1,"【入力フォーム】調査世帯一覧"))&amp;""</f>
        <v/>
      </c>
      <c r="F141" s="425"/>
      <c r="G141" s="425"/>
      <c r="H141" s="425"/>
      <c r="I141" s="425"/>
      <c r="J141" s="425"/>
      <c r="K141" s="425"/>
      <c r="L141" s="425"/>
      <c r="M141" s="425"/>
      <c r="N141" s="426"/>
      <c r="O141" s="424" t="str" cm="1">
        <f t="array" aca="1" ref="O141" ca="1">INDIRECT(ADDRESS($CF141,O$542,1,1,"【入力フォーム】調査世帯一覧"))&amp;""</f>
        <v/>
      </c>
      <c r="P141" s="425"/>
      <c r="Q141" s="425"/>
      <c r="R141" s="425"/>
      <c r="S141" s="425"/>
      <c r="T141" s="425"/>
      <c r="U141" s="425"/>
      <c r="V141" s="427"/>
      <c r="W141" s="428" t="str" cm="1">
        <f t="array" aca="1" ref="W141" ca="1">INDIRECT(ADDRESS($CF141,W$542,1,1,"【入力フォーム】調査世帯一覧"))&amp;""</f>
        <v/>
      </c>
      <c r="X141" s="429"/>
      <c r="Y141" s="429"/>
      <c r="Z141" s="429"/>
      <c r="AA141" s="429"/>
      <c r="AB141" s="429"/>
      <c r="AC141" s="429"/>
      <c r="AD141" s="429"/>
      <c r="AE141" s="429"/>
      <c r="AF141" s="429"/>
      <c r="AG141" s="429"/>
      <c r="AH141" s="429"/>
      <c r="AI141" s="429"/>
      <c r="AJ141" s="430"/>
      <c r="AK141" s="431" t="str" cm="1">
        <f t="array" aca="1" ref="AK141" ca="1">IF(OR(B141="",INDIRECT(ADDRESS($CF141,AK$542,1,1,"【入力フォーム】調査世帯一覧"))=""),"",INDIRECT(ADDRESS($CF141,AK$542,1,1,"【入力フォーム】調査世帯一覧")))</f>
        <v/>
      </c>
      <c r="AL141" s="432"/>
      <c r="AM141" s="433"/>
      <c r="AN141" s="418" t="str" cm="1">
        <f t="array" aca="1" ref="AN141" ca="1">IF(INDIRECT(ADDRESS($CF141,AN$542,1,1,"【入力フォーム】調査世帯一覧"))=1,"ネ","")</f>
        <v/>
      </c>
      <c r="AO141" s="419"/>
      <c r="AP141" s="420" t="str" cm="1">
        <f t="array" aca="1" ref="AP141" ca="1">IF(INDIRECT(ADDRESS($CF141,AP$542,1,1,"【入力フォーム】調査世帯一覧"))=1,"〒","")</f>
        <v/>
      </c>
      <c r="AQ141" s="419"/>
      <c r="AR141" s="420" t="str" cm="1">
        <f t="array" aca="1" ref="AR141" ca="1">IF(INDIRECT(ADDRESS($CF141,AR$542,1,1,"【入力フォーム】調査世帯一覧"))=1,"調","")</f>
        <v/>
      </c>
      <c r="AS141" s="435"/>
      <c r="AT141" s="436" t="str" cm="1">
        <f t="array" aca="1" ref="AT141" ca="1">IF(INDIRECT(ADDRESS($CF141,AT$542,1,1,"【入力フォーム】調査世帯一覧"))=1,"有","")</f>
        <v/>
      </c>
      <c r="AU141" s="420"/>
      <c r="AV141" s="420"/>
      <c r="AW141" s="420"/>
      <c r="AX141" s="420"/>
      <c r="AY141" s="421" t="str" cm="1">
        <f t="array" aca="1" ref="AY141" ca="1">INDIRECT(ADDRESS($CF141,AY$542,1,1,"【入力フォーム】調査世帯一覧"))&amp;""</f>
        <v/>
      </c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2"/>
      <c r="BL141" s="422"/>
      <c r="BM141" s="422"/>
      <c r="BN141" s="422"/>
      <c r="BO141" s="422"/>
      <c r="BP141" s="422"/>
      <c r="BQ141" s="422"/>
      <c r="BR141" s="422"/>
      <c r="BS141" s="437"/>
      <c r="BT141" s="96"/>
      <c r="BU141" s="448" t="str">
        <f t="shared" ca="1" si="4"/>
        <v/>
      </c>
      <c r="BV141" s="449"/>
      <c r="BW141" s="450"/>
      <c r="BX141" s="451" t="str" cm="1">
        <f t="array" aca="1" ref="BX141" ca="1">IF(B141="","",INDIRECT(ADDRESS($CF141,BX$542,1,1,"【入力フォーム】調査世帯一覧")))</f>
        <v/>
      </c>
      <c r="BY141" s="452"/>
      <c r="BZ141" s="453"/>
      <c r="CA141" s="451" t="str" cm="1">
        <f t="array" aca="1" ref="CA141" ca="1">IF(B141="","",INDIRECT(ADDRESS($CF141,CA$542,1,1,"【入力フォーム】調査世帯一覧")))</f>
        <v/>
      </c>
      <c r="CB141" s="452"/>
      <c r="CC141" s="454"/>
      <c r="CD141" s="65"/>
      <c r="CE141" s="66" t="str" cm="1">
        <f t="array" aca="1" ref="CE141" ca="1">IF(B141="","",INDIRECT(ADDRESS($CF141,CE$542,1,1,"【入力フォーム】調査世帯一覧")))</f>
        <v/>
      </c>
      <c r="CF141" s="16">
        <f t="shared" si="5"/>
        <v>78</v>
      </c>
    </row>
    <row r="142" spans="1:84" s="16" customFormat="1" ht="24" customHeight="1" x14ac:dyDescent="0.15">
      <c r="A142" s="26"/>
      <c r="B142" s="344" t="str" cm="1">
        <f t="array" aca="1" ref="B142" ca="1">INDIRECT(ADDRESS($CF142,B$542,1,1,"【入力フォーム】調査世帯一覧"))&amp;""</f>
        <v/>
      </c>
      <c r="C142" s="345"/>
      <c r="D142" s="391"/>
      <c r="E142" s="392" t="str" cm="1">
        <f t="array" aca="1" ref="E142" ca="1">INDIRECT(ADDRESS($CF142,E$542,1,1,"【入力フォーム】調査世帯一覧"))&amp;""</f>
        <v/>
      </c>
      <c r="F142" s="393"/>
      <c r="G142" s="393"/>
      <c r="H142" s="393"/>
      <c r="I142" s="393"/>
      <c r="J142" s="393"/>
      <c r="K142" s="393"/>
      <c r="L142" s="393"/>
      <c r="M142" s="393"/>
      <c r="N142" s="394"/>
      <c r="O142" s="392" t="str" cm="1">
        <f t="array" aca="1" ref="O142" ca="1">INDIRECT(ADDRESS($CF142,O$542,1,1,"【入力フォーム】調査世帯一覧"))&amp;""</f>
        <v/>
      </c>
      <c r="P142" s="393"/>
      <c r="Q142" s="393"/>
      <c r="R142" s="393"/>
      <c r="S142" s="393"/>
      <c r="T142" s="393"/>
      <c r="U142" s="393"/>
      <c r="V142" s="395"/>
      <c r="W142" s="338" t="str" cm="1">
        <f t="array" aca="1" ref="W142" ca="1">INDIRECT(ADDRESS($CF142,W$542,1,1,"【入力フォーム】調査世帯一覧"))&amp;""</f>
        <v/>
      </c>
      <c r="X142" s="339"/>
      <c r="Y142" s="339"/>
      <c r="Z142" s="339"/>
      <c r="AA142" s="339"/>
      <c r="AB142" s="339"/>
      <c r="AC142" s="339"/>
      <c r="AD142" s="339"/>
      <c r="AE142" s="339"/>
      <c r="AF142" s="339"/>
      <c r="AG142" s="339"/>
      <c r="AH142" s="339"/>
      <c r="AI142" s="339"/>
      <c r="AJ142" s="340"/>
      <c r="AK142" s="341" t="str" cm="1">
        <f t="array" aca="1" ref="AK142" ca="1">IF(OR(B142="",INDIRECT(ADDRESS($CF142,AK$542,1,1,"【入力フォーム】調査世帯一覧"))=""),"",INDIRECT(ADDRESS($CF142,AK$542,1,1,"【入力フォーム】調査世帯一覧")))</f>
        <v/>
      </c>
      <c r="AL142" s="342"/>
      <c r="AM142" s="343"/>
      <c r="AN142" s="288" t="str" cm="1">
        <f t="array" aca="1" ref="AN142" ca="1">IF(INDIRECT(ADDRESS($CF142,AN$542,1,1,"【入力フォーム】調査世帯一覧"))=1,"ネ","")</f>
        <v/>
      </c>
      <c r="AO142" s="289"/>
      <c r="AP142" s="286" t="str" cm="1">
        <f t="array" aca="1" ref="AP142" ca="1">IF(INDIRECT(ADDRESS($CF142,AP$542,1,1,"【入力フォーム】調査世帯一覧"))=1,"〒","")</f>
        <v/>
      </c>
      <c r="AQ142" s="289"/>
      <c r="AR142" s="286" t="str" cm="1">
        <f t="array" aca="1" ref="AR142" ca="1">IF(INDIRECT(ADDRESS($CF142,AR$542,1,1,"【入力フォーム】調査世帯一覧"))=1,"調","")</f>
        <v/>
      </c>
      <c r="AS142" s="291"/>
      <c r="AT142" s="292" t="str" cm="1">
        <f t="array" aca="1" ref="AT142" ca="1">IF(INDIRECT(ADDRESS($CF142,AT$542,1,1,"【入力フォーム】調査世帯一覧"))=1,"有","")</f>
        <v/>
      </c>
      <c r="AU142" s="286"/>
      <c r="AV142" s="286"/>
      <c r="AW142" s="286"/>
      <c r="AX142" s="286"/>
      <c r="AY142" s="344" t="str" cm="1">
        <f t="array" aca="1" ref="AY142" ca="1">INDIRECT(ADDRESS($CF142,AY$542,1,1,"【入力フォーム】調査世帯一覧"))&amp;""</f>
        <v/>
      </c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/>
      <c r="BL142" s="345"/>
      <c r="BM142" s="345"/>
      <c r="BN142" s="345"/>
      <c r="BO142" s="345"/>
      <c r="BP142" s="345"/>
      <c r="BQ142" s="345"/>
      <c r="BR142" s="345"/>
      <c r="BS142" s="346"/>
      <c r="BT142" s="96"/>
      <c r="BU142" s="315" t="str">
        <f t="shared" ca="1" si="4"/>
        <v/>
      </c>
      <c r="BV142" s="316"/>
      <c r="BW142" s="317"/>
      <c r="BX142" s="318" t="str" cm="1">
        <f t="array" aca="1" ref="BX142" ca="1">IF(B142="","",INDIRECT(ADDRESS($CF142,BX$542,1,1,"【入力フォーム】調査世帯一覧")))</f>
        <v/>
      </c>
      <c r="BY142" s="283"/>
      <c r="BZ142" s="319"/>
      <c r="CA142" s="318" t="str" cm="1">
        <f t="array" aca="1" ref="CA142" ca="1">IF(B142="","",INDIRECT(ADDRESS($CF142,CA$542,1,1,"【入力フォーム】調査世帯一覧")))</f>
        <v/>
      </c>
      <c r="CB142" s="283"/>
      <c r="CC142" s="320"/>
      <c r="CD142" s="65"/>
      <c r="CE142" s="64" t="str" cm="1">
        <f t="array" aca="1" ref="CE142" ca="1">IF(B142="","",INDIRECT(ADDRESS($CF142,CE$542,1,1,"【入力フォーム】調査世帯一覧")))</f>
        <v/>
      </c>
      <c r="CF142" s="16">
        <f t="shared" si="5"/>
        <v>79</v>
      </c>
    </row>
    <row r="143" spans="1:84" s="16" customFormat="1" ht="24" customHeight="1" x14ac:dyDescent="0.15">
      <c r="A143" s="26"/>
      <c r="B143" s="344" t="str" cm="1">
        <f t="array" aca="1" ref="B143" ca="1">INDIRECT(ADDRESS($CF143,B$542,1,1,"【入力フォーム】調査世帯一覧"))&amp;""</f>
        <v/>
      </c>
      <c r="C143" s="345"/>
      <c r="D143" s="391"/>
      <c r="E143" s="392" t="str" cm="1">
        <f t="array" aca="1" ref="E143" ca="1">INDIRECT(ADDRESS($CF143,E$542,1,1,"【入力フォーム】調査世帯一覧"))&amp;""</f>
        <v/>
      </c>
      <c r="F143" s="393"/>
      <c r="G143" s="393"/>
      <c r="H143" s="393"/>
      <c r="I143" s="393"/>
      <c r="J143" s="393"/>
      <c r="K143" s="393"/>
      <c r="L143" s="393"/>
      <c r="M143" s="393"/>
      <c r="N143" s="394"/>
      <c r="O143" s="392" t="str" cm="1">
        <f t="array" aca="1" ref="O143" ca="1">INDIRECT(ADDRESS($CF143,O$542,1,1,"【入力フォーム】調査世帯一覧"))&amp;""</f>
        <v/>
      </c>
      <c r="P143" s="393"/>
      <c r="Q143" s="393"/>
      <c r="R143" s="393"/>
      <c r="S143" s="393"/>
      <c r="T143" s="393"/>
      <c r="U143" s="393"/>
      <c r="V143" s="395"/>
      <c r="W143" s="338" t="str" cm="1">
        <f t="array" aca="1" ref="W143" ca="1">INDIRECT(ADDRESS($CF143,W$542,1,1,"【入力フォーム】調査世帯一覧"))&amp;""</f>
        <v/>
      </c>
      <c r="X143" s="339"/>
      <c r="Y143" s="339"/>
      <c r="Z143" s="339"/>
      <c r="AA143" s="339"/>
      <c r="AB143" s="339"/>
      <c r="AC143" s="339"/>
      <c r="AD143" s="339"/>
      <c r="AE143" s="339"/>
      <c r="AF143" s="339"/>
      <c r="AG143" s="339"/>
      <c r="AH143" s="339"/>
      <c r="AI143" s="339"/>
      <c r="AJ143" s="340"/>
      <c r="AK143" s="341" t="str" cm="1">
        <f t="array" aca="1" ref="AK143" ca="1">IF(OR(B143="",INDIRECT(ADDRESS($CF143,AK$542,1,1,"【入力フォーム】調査世帯一覧"))=""),"",INDIRECT(ADDRESS($CF143,AK$542,1,1,"【入力フォーム】調査世帯一覧")))</f>
        <v/>
      </c>
      <c r="AL143" s="342"/>
      <c r="AM143" s="343"/>
      <c r="AN143" s="288" t="str" cm="1">
        <f t="array" aca="1" ref="AN143" ca="1">IF(INDIRECT(ADDRESS($CF143,AN$542,1,1,"【入力フォーム】調査世帯一覧"))=1,"ネ","")</f>
        <v/>
      </c>
      <c r="AO143" s="289"/>
      <c r="AP143" s="286" t="str" cm="1">
        <f t="array" aca="1" ref="AP143" ca="1">IF(INDIRECT(ADDRESS($CF143,AP$542,1,1,"【入力フォーム】調査世帯一覧"))=1,"〒","")</f>
        <v/>
      </c>
      <c r="AQ143" s="289"/>
      <c r="AR143" s="286" t="str" cm="1">
        <f t="array" aca="1" ref="AR143" ca="1">IF(INDIRECT(ADDRESS($CF143,AR$542,1,1,"【入力フォーム】調査世帯一覧"))=1,"調","")</f>
        <v/>
      </c>
      <c r="AS143" s="291"/>
      <c r="AT143" s="292" t="str" cm="1">
        <f t="array" aca="1" ref="AT143" ca="1">IF(INDIRECT(ADDRESS($CF143,AT$542,1,1,"【入力フォーム】調査世帯一覧"))=1,"有","")</f>
        <v/>
      </c>
      <c r="AU143" s="286"/>
      <c r="AV143" s="286"/>
      <c r="AW143" s="286"/>
      <c r="AX143" s="286"/>
      <c r="AY143" s="344" t="str" cm="1">
        <f t="array" aca="1" ref="AY143" ca="1">INDIRECT(ADDRESS($CF143,AY$542,1,1,"【入力フォーム】調査世帯一覧"))&amp;""</f>
        <v/>
      </c>
      <c r="AZ143" s="345"/>
      <c r="BA143" s="345"/>
      <c r="BB143" s="345"/>
      <c r="BC143" s="345"/>
      <c r="BD143" s="345"/>
      <c r="BE143" s="345"/>
      <c r="BF143" s="345"/>
      <c r="BG143" s="345"/>
      <c r="BH143" s="345"/>
      <c r="BI143" s="345"/>
      <c r="BJ143" s="345"/>
      <c r="BK143" s="345"/>
      <c r="BL143" s="345"/>
      <c r="BM143" s="345"/>
      <c r="BN143" s="345"/>
      <c r="BO143" s="345"/>
      <c r="BP143" s="345"/>
      <c r="BQ143" s="345"/>
      <c r="BR143" s="345"/>
      <c r="BS143" s="346"/>
      <c r="BT143" s="96"/>
      <c r="BU143" s="315" t="str">
        <f t="shared" ca="1" si="4"/>
        <v/>
      </c>
      <c r="BV143" s="316"/>
      <c r="BW143" s="317"/>
      <c r="BX143" s="318" t="str" cm="1">
        <f t="array" aca="1" ref="BX143" ca="1">IF(B143="","",INDIRECT(ADDRESS($CF143,BX$542,1,1,"【入力フォーム】調査世帯一覧")))</f>
        <v/>
      </c>
      <c r="BY143" s="283"/>
      <c r="BZ143" s="319"/>
      <c r="CA143" s="318" t="str" cm="1">
        <f t="array" aca="1" ref="CA143" ca="1">IF(B143="","",INDIRECT(ADDRESS($CF143,CA$542,1,1,"【入力フォーム】調査世帯一覧")))</f>
        <v/>
      </c>
      <c r="CB143" s="283"/>
      <c r="CC143" s="320"/>
      <c r="CD143" s="65"/>
      <c r="CE143" s="64" t="str" cm="1">
        <f t="array" aca="1" ref="CE143" ca="1">IF(B143="","",INDIRECT(ADDRESS($CF143,CE$542,1,1,"【入力フォーム】調査世帯一覧")))</f>
        <v/>
      </c>
      <c r="CF143" s="16">
        <f t="shared" si="5"/>
        <v>80</v>
      </c>
    </row>
    <row r="144" spans="1:84" s="16" customFormat="1" ht="24" customHeight="1" x14ac:dyDescent="0.15">
      <c r="A144" s="26"/>
      <c r="B144" s="344" t="str" cm="1">
        <f t="array" aca="1" ref="B144" ca="1">INDIRECT(ADDRESS($CF144,B$542,1,1,"【入力フォーム】調査世帯一覧"))&amp;""</f>
        <v/>
      </c>
      <c r="C144" s="345"/>
      <c r="D144" s="391"/>
      <c r="E144" s="392" t="str" cm="1">
        <f t="array" aca="1" ref="E144" ca="1">INDIRECT(ADDRESS($CF144,E$542,1,1,"【入力フォーム】調査世帯一覧"))&amp;""</f>
        <v/>
      </c>
      <c r="F144" s="393"/>
      <c r="G144" s="393"/>
      <c r="H144" s="393"/>
      <c r="I144" s="393"/>
      <c r="J144" s="393"/>
      <c r="K144" s="393"/>
      <c r="L144" s="393"/>
      <c r="M144" s="393"/>
      <c r="N144" s="394"/>
      <c r="O144" s="392" t="str" cm="1">
        <f t="array" aca="1" ref="O144" ca="1">INDIRECT(ADDRESS($CF144,O$542,1,1,"【入力フォーム】調査世帯一覧"))&amp;""</f>
        <v/>
      </c>
      <c r="P144" s="393"/>
      <c r="Q144" s="393"/>
      <c r="R144" s="393"/>
      <c r="S144" s="393"/>
      <c r="T144" s="393"/>
      <c r="U144" s="393"/>
      <c r="V144" s="395"/>
      <c r="W144" s="338" t="str" cm="1">
        <f t="array" aca="1" ref="W144" ca="1">INDIRECT(ADDRESS($CF144,W$542,1,1,"【入力フォーム】調査世帯一覧"))&amp;""</f>
        <v/>
      </c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40"/>
      <c r="AK144" s="341" t="str" cm="1">
        <f t="array" aca="1" ref="AK144" ca="1">IF(OR(B144="",INDIRECT(ADDRESS($CF144,AK$542,1,1,"【入力フォーム】調査世帯一覧"))=""),"",INDIRECT(ADDRESS($CF144,AK$542,1,1,"【入力フォーム】調査世帯一覧")))</f>
        <v/>
      </c>
      <c r="AL144" s="342"/>
      <c r="AM144" s="343"/>
      <c r="AN144" s="288" t="str" cm="1">
        <f t="array" aca="1" ref="AN144" ca="1">IF(INDIRECT(ADDRESS($CF144,AN$542,1,1,"【入力フォーム】調査世帯一覧"))=1,"ネ","")</f>
        <v/>
      </c>
      <c r="AO144" s="289"/>
      <c r="AP144" s="286" t="str" cm="1">
        <f t="array" aca="1" ref="AP144" ca="1">IF(INDIRECT(ADDRESS($CF144,AP$542,1,1,"【入力フォーム】調査世帯一覧"))=1,"〒","")</f>
        <v/>
      </c>
      <c r="AQ144" s="289"/>
      <c r="AR144" s="286" t="str" cm="1">
        <f t="array" aca="1" ref="AR144" ca="1">IF(INDIRECT(ADDRESS($CF144,AR$542,1,1,"【入力フォーム】調査世帯一覧"))=1,"調","")</f>
        <v/>
      </c>
      <c r="AS144" s="291"/>
      <c r="AT144" s="292" t="str" cm="1">
        <f t="array" aca="1" ref="AT144" ca="1">IF(INDIRECT(ADDRESS($CF144,AT$542,1,1,"【入力フォーム】調査世帯一覧"))=1,"有","")</f>
        <v/>
      </c>
      <c r="AU144" s="286"/>
      <c r="AV144" s="286"/>
      <c r="AW144" s="286"/>
      <c r="AX144" s="286"/>
      <c r="AY144" s="344" t="str" cm="1">
        <f t="array" aca="1" ref="AY144" ca="1">INDIRECT(ADDRESS($CF144,AY$542,1,1,"【入力フォーム】調査世帯一覧"))&amp;""</f>
        <v/>
      </c>
      <c r="AZ144" s="345"/>
      <c r="BA144" s="345"/>
      <c r="BB144" s="345"/>
      <c r="BC144" s="345"/>
      <c r="BD144" s="345"/>
      <c r="BE144" s="345"/>
      <c r="BF144" s="345"/>
      <c r="BG144" s="345"/>
      <c r="BH144" s="345"/>
      <c r="BI144" s="345"/>
      <c r="BJ144" s="345"/>
      <c r="BK144" s="345"/>
      <c r="BL144" s="345"/>
      <c r="BM144" s="345"/>
      <c r="BN144" s="345"/>
      <c r="BO144" s="345"/>
      <c r="BP144" s="345"/>
      <c r="BQ144" s="345"/>
      <c r="BR144" s="345"/>
      <c r="BS144" s="346"/>
      <c r="BT144" s="96"/>
      <c r="BU144" s="315" t="str">
        <f t="shared" ca="1" si="4"/>
        <v/>
      </c>
      <c r="BV144" s="316"/>
      <c r="BW144" s="317"/>
      <c r="BX144" s="318" t="str" cm="1">
        <f t="array" aca="1" ref="BX144" ca="1">IF(B144="","",INDIRECT(ADDRESS($CF144,BX$542,1,1,"【入力フォーム】調査世帯一覧")))</f>
        <v/>
      </c>
      <c r="BY144" s="283"/>
      <c r="BZ144" s="319"/>
      <c r="CA144" s="318" t="str" cm="1">
        <f t="array" aca="1" ref="CA144" ca="1">IF(B144="","",INDIRECT(ADDRESS($CF144,CA$542,1,1,"【入力フォーム】調査世帯一覧")))</f>
        <v/>
      </c>
      <c r="CB144" s="283"/>
      <c r="CC144" s="320"/>
      <c r="CD144" s="65"/>
      <c r="CE144" s="64" t="str" cm="1">
        <f t="array" aca="1" ref="CE144" ca="1">IF(B144="","",INDIRECT(ADDRESS($CF144,CE$542,1,1,"【入力フォーム】調査世帯一覧")))</f>
        <v/>
      </c>
      <c r="CF144" s="16">
        <f t="shared" si="5"/>
        <v>81</v>
      </c>
    </row>
    <row r="145" spans="1:93" s="16" customFormat="1" ht="24" customHeight="1" x14ac:dyDescent="0.15">
      <c r="A145" s="70" t="s">
        <v>14</v>
      </c>
      <c r="B145" s="373" t="str" cm="1">
        <f t="array" aca="1" ref="B145" ca="1">INDIRECT(ADDRESS($CF145,B$542,1,1,"【入力フォーム】調査世帯一覧"))&amp;""</f>
        <v/>
      </c>
      <c r="C145" s="374"/>
      <c r="D145" s="375"/>
      <c r="E145" s="376" t="str" cm="1">
        <f t="array" aca="1" ref="E145" ca="1">INDIRECT(ADDRESS($CF145,E$542,1,1,"【入力フォーム】調査世帯一覧"))&amp;""</f>
        <v/>
      </c>
      <c r="F145" s="374"/>
      <c r="G145" s="374"/>
      <c r="H145" s="374"/>
      <c r="I145" s="374"/>
      <c r="J145" s="374"/>
      <c r="K145" s="374"/>
      <c r="L145" s="374"/>
      <c r="M145" s="374"/>
      <c r="N145" s="375"/>
      <c r="O145" s="376" t="str" cm="1">
        <f t="array" aca="1" ref="O145" ca="1">INDIRECT(ADDRESS($CF145,O$542,1,1,"【入力フォーム】調査世帯一覧"))&amp;""</f>
        <v/>
      </c>
      <c r="P145" s="374"/>
      <c r="Q145" s="374"/>
      <c r="R145" s="374"/>
      <c r="S145" s="374"/>
      <c r="T145" s="374"/>
      <c r="U145" s="374"/>
      <c r="V145" s="377"/>
      <c r="W145" s="378" t="str" cm="1">
        <f t="array" aca="1" ref="W145" ca="1">INDIRECT(ADDRESS($CF145,W$542,1,1,"【入力フォーム】調査世帯一覧"))&amp;""</f>
        <v/>
      </c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80"/>
      <c r="AK145" s="381" t="str" cm="1">
        <f t="array" aca="1" ref="AK145" ca="1">IF(OR(B145="",INDIRECT(ADDRESS($CF145,AK$542,1,1,"【入力フォーム】調査世帯一覧"))=""),"",INDIRECT(ADDRESS($CF145,AK$542,1,1,"【入力フォーム】調査世帯一覧")))</f>
        <v/>
      </c>
      <c r="AL145" s="382"/>
      <c r="AM145" s="383"/>
      <c r="AN145" s="384" t="str" cm="1">
        <f t="array" aca="1" ref="AN145" ca="1">IF(INDIRECT(ADDRESS($CF145,AN$542,1,1,"【入力フォーム】調査世帯一覧"))=1,"ネ","")</f>
        <v/>
      </c>
      <c r="AO145" s="385"/>
      <c r="AP145" s="382" t="str" cm="1">
        <f t="array" aca="1" ref="AP145" ca="1">IF(INDIRECT(ADDRESS($CF145,AP$542,1,1,"【入力フォーム】調査世帯一覧"))=1,"〒","")</f>
        <v/>
      </c>
      <c r="AQ145" s="385"/>
      <c r="AR145" s="382" t="str" cm="1">
        <f t="array" aca="1" ref="AR145" ca="1">IF(INDIRECT(ADDRESS($CF145,AR$542,1,1,"【入力フォーム】調査世帯一覧"))=1,"調","")</f>
        <v/>
      </c>
      <c r="AS145" s="386"/>
      <c r="AT145" s="396" t="str" cm="1">
        <f t="array" aca="1" ref="AT145" ca="1">IF(INDIRECT(ADDRESS($CF145,AT$542,1,1,"【入力フォーム】調査世帯一覧"))=1,"有","")</f>
        <v/>
      </c>
      <c r="AU145" s="382"/>
      <c r="AV145" s="382"/>
      <c r="AW145" s="382"/>
      <c r="AX145" s="382"/>
      <c r="AY145" s="373" t="str" cm="1">
        <f t="array" aca="1" ref="AY145" ca="1">INDIRECT(ADDRESS($CF145,AY$542,1,1,"【入力フォーム】調査世帯一覧"))&amp;""</f>
        <v/>
      </c>
      <c r="AZ145" s="374"/>
      <c r="BA145" s="374"/>
      <c r="BB145" s="374"/>
      <c r="BC145" s="374"/>
      <c r="BD145" s="374"/>
      <c r="BE145" s="374"/>
      <c r="BF145" s="374"/>
      <c r="BG145" s="374"/>
      <c r="BH145" s="374"/>
      <c r="BI145" s="374"/>
      <c r="BJ145" s="374"/>
      <c r="BK145" s="374"/>
      <c r="BL145" s="374"/>
      <c r="BM145" s="374"/>
      <c r="BN145" s="374"/>
      <c r="BO145" s="374"/>
      <c r="BP145" s="374"/>
      <c r="BQ145" s="374"/>
      <c r="BR145" s="374"/>
      <c r="BS145" s="397"/>
      <c r="BT145" s="96"/>
      <c r="BU145" s="445" t="str">
        <f t="shared" ca="1" si="4"/>
        <v/>
      </c>
      <c r="BV145" s="446"/>
      <c r="BW145" s="447"/>
      <c r="BX145" s="293" t="str" cm="1">
        <f t="array" aca="1" ref="BX145" ca="1">IF(B145="","",INDIRECT(ADDRESS($CF145,BX$542,1,1,"【入力フォーム】調査世帯一覧")))</f>
        <v/>
      </c>
      <c r="BY145" s="294"/>
      <c r="BZ145" s="295"/>
      <c r="CA145" s="293" t="str" cm="1">
        <f t="array" aca="1" ref="CA145" ca="1">IF(B145="","",INDIRECT(ADDRESS($CF145,CA$542,1,1,"【入力フォーム】調査世帯一覧")))</f>
        <v/>
      </c>
      <c r="CB145" s="294"/>
      <c r="CC145" s="434"/>
      <c r="CD145" s="65"/>
      <c r="CE145" s="64" t="str" cm="1">
        <f t="array" aca="1" ref="CE145" ca="1">IF(B145="","",INDIRECT(ADDRESS($CF145,CE$542,1,1,"【入力フォーム】調査世帯一覧")))</f>
        <v/>
      </c>
      <c r="CF145" s="16">
        <f t="shared" si="5"/>
        <v>82</v>
      </c>
    </row>
    <row r="146" spans="1:93" s="16" customFormat="1" ht="24" customHeight="1" x14ac:dyDescent="0.15">
      <c r="A146" s="69"/>
      <c r="B146" s="421" t="str" cm="1">
        <f t="array" aca="1" ref="B146" ca="1">INDIRECT(ADDRESS($CF146,B$542,1,1,"【入力フォーム】調査世帯一覧"))&amp;""</f>
        <v/>
      </c>
      <c r="C146" s="422"/>
      <c r="D146" s="423"/>
      <c r="E146" s="424" t="str" cm="1">
        <f t="array" aca="1" ref="E146" ca="1">INDIRECT(ADDRESS($CF146,E$542,1,1,"【入力フォーム】調査世帯一覧"))&amp;""</f>
        <v/>
      </c>
      <c r="F146" s="425"/>
      <c r="G146" s="425"/>
      <c r="H146" s="425"/>
      <c r="I146" s="425"/>
      <c r="J146" s="425"/>
      <c r="K146" s="425"/>
      <c r="L146" s="425"/>
      <c r="M146" s="425"/>
      <c r="N146" s="426"/>
      <c r="O146" s="424" t="str" cm="1">
        <f t="array" aca="1" ref="O146" ca="1">INDIRECT(ADDRESS($CF146,O$542,1,1,"【入力フォーム】調査世帯一覧"))&amp;""</f>
        <v/>
      </c>
      <c r="P146" s="425"/>
      <c r="Q146" s="425"/>
      <c r="R146" s="425"/>
      <c r="S146" s="425"/>
      <c r="T146" s="425"/>
      <c r="U146" s="425"/>
      <c r="V146" s="427"/>
      <c r="W146" s="428" t="str" cm="1">
        <f t="array" aca="1" ref="W146" ca="1">INDIRECT(ADDRESS($CF146,W$542,1,1,"【入力フォーム】調査世帯一覧"))&amp;""</f>
        <v/>
      </c>
      <c r="X146" s="429"/>
      <c r="Y146" s="429"/>
      <c r="Z146" s="429"/>
      <c r="AA146" s="429"/>
      <c r="AB146" s="429"/>
      <c r="AC146" s="429"/>
      <c r="AD146" s="429"/>
      <c r="AE146" s="429"/>
      <c r="AF146" s="429"/>
      <c r="AG146" s="429"/>
      <c r="AH146" s="429"/>
      <c r="AI146" s="429"/>
      <c r="AJ146" s="430"/>
      <c r="AK146" s="431" t="str" cm="1">
        <f t="array" aca="1" ref="AK146" ca="1">IF(OR(B146="",INDIRECT(ADDRESS($CF146,AK$542,1,1,"【入力フォーム】調査世帯一覧"))=""),"",INDIRECT(ADDRESS($CF146,AK$542,1,1,"【入力フォーム】調査世帯一覧")))</f>
        <v/>
      </c>
      <c r="AL146" s="432"/>
      <c r="AM146" s="433"/>
      <c r="AN146" s="418" t="str" cm="1">
        <f t="array" aca="1" ref="AN146" ca="1">IF(INDIRECT(ADDRESS($CF146,AN$542,1,1,"【入力フォーム】調査世帯一覧"))=1,"ネ","")</f>
        <v/>
      </c>
      <c r="AO146" s="419"/>
      <c r="AP146" s="420" t="str" cm="1">
        <f t="array" aca="1" ref="AP146" ca="1">IF(INDIRECT(ADDRESS($CF146,AP$542,1,1,"【入力フォーム】調査世帯一覧"))=1,"〒","")</f>
        <v/>
      </c>
      <c r="AQ146" s="419"/>
      <c r="AR146" s="420" t="str" cm="1">
        <f t="array" aca="1" ref="AR146" ca="1">IF(INDIRECT(ADDRESS($CF146,AR$542,1,1,"【入力フォーム】調査世帯一覧"))=1,"調","")</f>
        <v/>
      </c>
      <c r="AS146" s="435"/>
      <c r="AT146" s="436" t="str" cm="1">
        <f t="array" aca="1" ref="AT146" ca="1">IF(INDIRECT(ADDRESS($CF146,AT$542,1,1,"【入力フォーム】調査世帯一覧"))=1,"有","")</f>
        <v/>
      </c>
      <c r="AU146" s="420"/>
      <c r="AV146" s="420"/>
      <c r="AW146" s="420"/>
      <c r="AX146" s="420"/>
      <c r="AY146" s="421" t="str" cm="1">
        <f t="array" aca="1" ref="AY146" ca="1">INDIRECT(ADDRESS($CF146,AY$542,1,1,"【入力フォーム】調査世帯一覧"))&amp;""</f>
        <v/>
      </c>
      <c r="AZ146" s="422"/>
      <c r="BA146" s="422"/>
      <c r="BB146" s="422"/>
      <c r="BC146" s="422"/>
      <c r="BD146" s="422"/>
      <c r="BE146" s="422"/>
      <c r="BF146" s="422"/>
      <c r="BG146" s="422"/>
      <c r="BH146" s="422"/>
      <c r="BI146" s="422"/>
      <c r="BJ146" s="422"/>
      <c r="BK146" s="422"/>
      <c r="BL146" s="422"/>
      <c r="BM146" s="422"/>
      <c r="BN146" s="422"/>
      <c r="BO146" s="422"/>
      <c r="BP146" s="422"/>
      <c r="BQ146" s="422"/>
      <c r="BR146" s="422"/>
      <c r="BS146" s="437"/>
      <c r="BT146" s="96"/>
      <c r="BU146" s="438" t="str">
        <f t="shared" ca="1" si="4"/>
        <v/>
      </c>
      <c r="BV146" s="439"/>
      <c r="BW146" s="440"/>
      <c r="BX146" s="441" t="str" cm="1">
        <f t="array" aca="1" ref="BX146" ca="1">IF(B146="","",INDIRECT(ADDRESS($CF146,BX$542,1,1,"【入力フォーム】調査世帯一覧")))</f>
        <v/>
      </c>
      <c r="BY146" s="442"/>
      <c r="BZ146" s="443"/>
      <c r="CA146" s="441" t="str" cm="1">
        <f t="array" aca="1" ref="CA146" ca="1">IF(B146="","",INDIRECT(ADDRESS($CF146,CA$542,1,1,"【入力フォーム】調査世帯一覧")))</f>
        <v/>
      </c>
      <c r="CB146" s="442"/>
      <c r="CC146" s="444"/>
      <c r="CD146" s="65"/>
      <c r="CE146" s="66" t="str" cm="1">
        <f t="array" aca="1" ref="CE146" ca="1">IF(B146="","",INDIRECT(ADDRESS($CF146,CE$542,1,1,"【入力フォーム】調査世帯一覧")))</f>
        <v/>
      </c>
      <c r="CF146" s="16">
        <f t="shared" si="5"/>
        <v>83</v>
      </c>
    </row>
    <row r="147" spans="1:93" s="16" customFormat="1" ht="24" customHeight="1" x14ac:dyDescent="0.15">
      <c r="A147" s="26"/>
      <c r="B147" s="344" t="str" cm="1">
        <f t="array" aca="1" ref="B147" ca="1">INDIRECT(ADDRESS($CF147,B$542,1,1,"【入力フォーム】調査世帯一覧"))&amp;""</f>
        <v/>
      </c>
      <c r="C147" s="345"/>
      <c r="D147" s="391"/>
      <c r="E147" s="392" t="str" cm="1">
        <f t="array" aca="1" ref="E147" ca="1">INDIRECT(ADDRESS($CF147,E$542,1,1,"【入力フォーム】調査世帯一覧"))&amp;""</f>
        <v/>
      </c>
      <c r="F147" s="393"/>
      <c r="G147" s="393"/>
      <c r="H147" s="393"/>
      <c r="I147" s="393"/>
      <c r="J147" s="393"/>
      <c r="K147" s="393"/>
      <c r="L147" s="393"/>
      <c r="M147" s="393"/>
      <c r="N147" s="394"/>
      <c r="O147" s="392" t="str" cm="1">
        <f t="array" aca="1" ref="O147" ca="1">INDIRECT(ADDRESS($CF147,O$542,1,1,"【入力フォーム】調査世帯一覧"))&amp;""</f>
        <v/>
      </c>
      <c r="P147" s="393"/>
      <c r="Q147" s="393"/>
      <c r="R147" s="393"/>
      <c r="S147" s="393"/>
      <c r="T147" s="393"/>
      <c r="U147" s="393"/>
      <c r="V147" s="395"/>
      <c r="W147" s="338" t="str" cm="1">
        <f t="array" aca="1" ref="W147" ca="1">INDIRECT(ADDRESS($CF147,W$542,1,1,"【入力フォーム】調査世帯一覧"))&amp;""</f>
        <v/>
      </c>
      <c r="X147" s="339"/>
      <c r="Y147" s="339"/>
      <c r="Z147" s="339"/>
      <c r="AA147" s="339"/>
      <c r="AB147" s="339"/>
      <c r="AC147" s="339"/>
      <c r="AD147" s="339"/>
      <c r="AE147" s="339"/>
      <c r="AF147" s="339"/>
      <c r="AG147" s="339"/>
      <c r="AH147" s="339"/>
      <c r="AI147" s="339"/>
      <c r="AJ147" s="340"/>
      <c r="AK147" s="341" t="str" cm="1">
        <f t="array" aca="1" ref="AK147" ca="1">IF(OR(B147="",INDIRECT(ADDRESS($CF147,AK$542,1,1,"【入力フォーム】調査世帯一覧"))=""),"",INDIRECT(ADDRESS($CF147,AK$542,1,1,"【入力フォーム】調査世帯一覧")))</f>
        <v/>
      </c>
      <c r="AL147" s="342"/>
      <c r="AM147" s="343"/>
      <c r="AN147" s="288" t="str" cm="1">
        <f t="array" aca="1" ref="AN147" ca="1">IF(INDIRECT(ADDRESS($CF147,AN$542,1,1,"【入力フォーム】調査世帯一覧"))=1,"ネ","")</f>
        <v/>
      </c>
      <c r="AO147" s="289"/>
      <c r="AP147" s="286" t="str" cm="1">
        <f t="array" aca="1" ref="AP147" ca="1">IF(INDIRECT(ADDRESS($CF147,AP$542,1,1,"【入力フォーム】調査世帯一覧"))=1,"〒","")</f>
        <v/>
      </c>
      <c r="AQ147" s="289"/>
      <c r="AR147" s="286" t="str" cm="1">
        <f t="array" aca="1" ref="AR147" ca="1">IF(INDIRECT(ADDRESS($CF147,AR$542,1,1,"【入力フォーム】調査世帯一覧"))=1,"調","")</f>
        <v/>
      </c>
      <c r="AS147" s="291"/>
      <c r="AT147" s="292" t="str" cm="1">
        <f t="array" aca="1" ref="AT147" ca="1">IF(INDIRECT(ADDRESS($CF147,AT$542,1,1,"【入力フォーム】調査世帯一覧"))=1,"有","")</f>
        <v/>
      </c>
      <c r="AU147" s="286"/>
      <c r="AV147" s="286"/>
      <c r="AW147" s="286"/>
      <c r="AX147" s="286"/>
      <c r="AY147" s="344" t="str" cm="1">
        <f t="array" aca="1" ref="AY147" ca="1">INDIRECT(ADDRESS($CF147,AY$542,1,1,"【入力フォーム】調査世帯一覧"))&amp;""</f>
        <v/>
      </c>
      <c r="AZ147" s="345"/>
      <c r="BA147" s="345"/>
      <c r="BB147" s="345"/>
      <c r="BC147" s="345"/>
      <c r="BD147" s="345"/>
      <c r="BE147" s="345"/>
      <c r="BF147" s="345"/>
      <c r="BG147" s="345"/>
      <c r="BH147" s="345"/>
      <c r="BI147" s="345"/>
      <c r="BJ147" s="345"/>
      <c r="BK147" s="345"/>
      <c r="BL147" s="345"/>
      <c r="BM147" s="345"/>
      <c r="BN147" s="345"/>
      <c r="BO147" s="345"/>
      <c r="BP147" s="345"/>
      <c r="BQ147" s="345"/>
      <c r="BR147" s="345"/>
      <c r="BS147" s="346"/>
      <c r="BT147" s="96"/>
      <c r="BU147" s="315" t="str">
        <f t="shared" ca="1" si="4"/>
        <v/>
      </c>
      <c r="BV147" s="316"/>
      <c r="BW147" s="317"/>
      <c r="BX147" s="318" t="str" cm="1">
        <f t="array" aca="1" ref="BX147" ca="1">IF(B147="","",INDIRECT(ADDRESS($CF147,BX$542,1,1,"【入力フォーム】調査世帯一覧")))</f>
        <v/>
      </c>
      <c r="BY147" s="283"/>
      <c r="BZ147" s="319"/>
      <c r="CA147" s="318" t="str" cm="1">
        <f t="array" aca="1" ref="CA147" ca="1">IF(B147="","",INDIRECT(ADDRESS($CF147,CA$542,1,1,"【入力フォーム】調査世帯一覧")))</f>
        <v/>
      </c>
      <c r="CB147" s="283"/>
      <c r="CC147" s="320"/>
      <c r="CD147" s="65"/>
      <c r="CE147" s="64" t="str" cm="1">
        <f t="array" aca="1" ref="CE147" ca="1">IF(B147="","",INDIRECT(ADDRESS($CF147,CE$542,1,1,"【入力フォーム】調査世帯一覧")))</f>
        <v/>
      </c>
      <c r="CF147" s="16">
        <f t="shared" si="5"/>
        <v>84</v>
      </c>
    </row>
    <row r="148" spans="1:93" s="16" customFormat="1" ht="24" customHeight="1" x14ac:dyDescent="0.15">
      <c r="A148" s="26"/>
      <c r="B148" s="344" t="str" cm="1">
        <f t="array" aca="1" ref="B148" ca="1">INDIRECT(ADDRESS($CF148,B$542,1,1,"【入力フォーム】調査世帯一覧"))&amp;""</f>
        <v/>
      </c>
      <c r="C148" s="345"/>
      <c r="D148" s="391"/>
      <c r="E148" s="392" t="str" cm="1">
        <f t="array" aca="1" ref="E148" ca="1">INDIRECT(ADDRESS($CF148,E$542,1,1,"【入力フォーム】調査世帯一覧"))&amp;""</f>
        <v/>
      </c>
      <c r="F148" s="393"/>
      <c r="G148" s="393"/>
      <c r="H148" s="393"/>
      <c r="I148" s="393"/>
      <c r="J148" s="393"/>
      <c r="K148" s="393"/>
      <c r="L148" s="393"/>
      <c r="M148" s="393"/>
      <c r="N148" s="394"/>
      <c r="O148" s="392" t="str" cm="1">
        <f t="array" aca="1" ref="O148" ca="1">INDIRECT(ADDRESS($CF148,O$542,1,1,"【入力フォーム】調査世帯一覧"))&amp;""</f>
        <v/>
      </c>
      <c r="P148" s="393"/>
      <c r="Q148" s="393"/>
      <c r="R148" s="393"/>
      <c r="S148" s="393"/>
      <c r="T148" s="393"/>
      <c r="U148" s="393"/>
      <c r="V148" s="395"/>
      <c r="W148" s="338" t="str" cm="1">
        <f t="array" aca="1" ref="W148" ca="1">INDIRECT(ADDRESS($CF148,W$542,1,1,"【入力フォーム】調査世帯一覧"))&amp;""</f>
        <v/>
      </c>
      <c r="X148" s="339"/>
      <c r="Y148" s="339"/>
      <c r="Z148" s="339"/>
      <c r="AA148" s="339"/>
      <c r="AB148" s="339"/>
      <c r="AC148" s="339"/>
      <c r="AD148" s="339"/>
      <c r="AE148" s="339"/>
      <c r="AF148" s="339"/>
      <c r="AG148" s="339"/>
      <c r="AH148" s="339"/>
      <c r="AI148" s="339"/>
      <c r="AJ148" s="340"/>
      <c r="AK148" s="341" t="str" cm="1">
        <f t="array" aca="1" ref="AK148" ca="1">IF(OR(B148="",INDIRECT(ADDRESS($CF148,AK$542,1,1,"【入力フォーム】調査世帯一覧"))=""),"",INDIRECT(ADDRESS($CF148,AK$542,1,1,"【入力フォーム】調査世帯一覧")))</f>
        <v/>
      </c>
      <c r="AL148" s="342"/>
      <c r="AM148" s="343"/>
      <c r="AN148" s="288" t="str" cm="1">
        <f t="array" aca="1" ref="AN148" ca="1">IF(INDIRECT(ADDRESS($CF148,AN$542,1,1,"【入力フォーム】調査世帯一覧"))=1,"ネ","")</f>
        <v/>
      </c>
      <c r="AO148" s="289"/>
      <c r="AP148" s="286" t="str" cm="1">
        <f t="array" aca="1" ref="AP148" ca="1">IF(INDIRECT(ADDRESS($CF148,AP$542,1,1,"【入力フォーム】調査世帯一覧"))=1,"〒","")</f>
        <v/>
      </c>
      <c r="AQ148" s="289"/>
      <c r="AR148" s="286" t="str" cm="1">
        <f t="array" aca="1" ref="AR148" ca="1">IF(INDIRECT(ADDRESS($CF148,AR$542,1,1,"【入力フォーム】調査世帯一覧"))=1,"調","")</f>
        <v/>
      </c>
      <c r="AS148" s="291"/>
      <c r="AT148" s="292" t="str" cm="1">
        <f t="array" aca="1" ref="AT148" ca="1">IF(INDIRECT(ADDRESS($CF148,AT$542,1,1,"【入力フォーム】調査世帯一覧"))=1,"有","")</f>
        <v/>
      </c>
      <c r="AU148" s="286"/>
      <c r="AV148" s="286"/>
      <c r="AW148" s="286"/>
      <c r="AX148" s="286"/>
      <c r="AY148" s="344" t="str" cm="1">
        <f t="array" aca="1" ref="AY148" ca="1">INDIRECT(ADDRESS($CF148,AY$542,1,1,"【入力フォーム】調査世帯一覧"))&amp;""</f>
        <v/>
      </c>
      <c r="AZ148" s="345"/>
      <c r="BA148" s="345"/>
      <c r="BB148" s="345"/>
      <c r="BC148" s="345"/>
      <c r="BD148" s="345"/>
      <c r="BE148" s="345"/>
      <c r="BF148" s="345"/>
      <c r="BG148" s="345"/>
      <c r="BH148" s="345"/>
      <c r="BI148" s="345"/>
      <c r="BJ148" s="345"/>
      <c r="BK148" s="345"/>
      <c r="BL148" s="345"/>
      <c r="BM148" s="345"/>
      <c r="BN148" s="345"/>
      <c r="BO148" s="345"/>
      <c r="BP148" s="345"/>
      <c r="BQ148" s="345"/>
      <c r="BR148" s="345"/>
      <c r="BS148" s="346"/>
      <c r="BT148" s="96"/>
      <c r="BU148" s="315" t="str">
        <f t="shared" ca="1" si="4"/>
        <v/>
      </c>
      <c r="BV148" s="316"/>
      <c r="BW148" s="317"/>
      <c r="BX148" s="318" t="str" cm="1">
        <f t="array" aca="1" ref="BX148" ca="1">IF(B148="","",INDIRECT(ADDRESS($CF148,BX$542,1,1,"【入力フォーム】調査世帯一覧")))</f>
        <v/>
      </c>
      <c r="BY148" s="283"/>
      <c r="BZ148" s="319"/>
      <c r="CA148" s="318" t="str" cm="1">
        <f t="array" aca="1" ref="CA148" ca="1">IF(B148="","",INDIRECT(ADDRESS($CF148,CA$542,1,1,"【入力フォーム】調査世帯一覧")))</f>
        <v/>
      </c>
      <c r="CB148" s="283"/>
      <c r="CC148" s="320"/>
      <c r="CD148" s="65"/>
      <c r="CE148" s="64" t="str" cm="1">
        <f t="array" aca="1" ref="CE148" ca="1">IF(B148="","",INDIRECT(ADDRESS($CF148,CE$542,1,1,"【入力フォーム】調査世帯一覧")))</f>
        <v/>
      </c>
      <c r="CF148" s="16">
        <f t="shared" si="5"/>
        <v>85</v>
      </c>
    </row>
    <row r="149" spans="1:93" s="16" customFormat="1" ht="24" customHeight="1" x14ac:dyDescent="0.15">
      <c r="A149" s="26"/>
      <c r="B149" s="344" t="str" cm="1">
        <f t="array" aca="1" ref="B149" ca="1">INDIRECT(ADDRESS($CF149,B$542,1,1,"【入力フォーム】調査世帯一覧"))&amp;""</f>
        <v/>
      </c>
      <c r="C149" s="345"/>
      <c r="D149" s="391"/>
      <c r="E149" s="392" t="str" cm="1">
        <f t="array" aca="1" ref="E149" ca="1">INDIRECT(ADDRESS($CF149,E$542,1,1,"【入力フォーム】調査世帯一覧"))&amp;""</f>
        <v/>
      </c>
      <c r="F149" s="393"/>
      <c r="G149" s="393"/>
      <c r="H149" s="393"/>
      <c r="I149" s="393"/>
      <c r="J149" s="393"/>
      <c r="K149" s="393"/>
      <c r="L149" s="393"/>
      <c r="M149" s="393"/>
      <c r="N149" s="394"/>
      <c r="O149" s="392" t="str" cm="1">
        <f t="array" aca="1" ref="O149" ca="1">INDIRECT(ADDRESS($CF149,O$542,1,1,"【入力フォーム】調査世帯一覧"))&amp;""</f>
        <v/>
      </c>
      <c r="P149" s="393"/>
      <c r="Q149" s="393"/>
      <c r="R149" s="393"/>
      <c r="S149" s="393"/>
      <c r="T149" s="393"/>
      <c r="U149" s="393"/>
      <c r="V149" s="395"/>
      <c r="W149" s="338" t="str" cm="1">
        <f t="array" aca="1" ref="W149" ca="1">INDIRECT(ADDRESS($CF149,W$542,1,1,"【入力フォーム】調査世帯一覧"))&amp;""</f>
        <v/>
      </c>
      <c r="X149" s="339"/>
      <c r="Y149" s="339"/>
      <c r="Z149" s="339"/>
      <c r="AA149" s="339"/>
      <c r="AB149" s="339"/>
      <c r="AC149" s="339"/>
      <c r="AD149" s="339"/>
      <c r="AE149" s="339"/>
      <c r="AF149" s="339"/>
      <c r="AG149" s="339"/>
      <c r="AH149" s="339"/>
      <c r="AI149" s="339"/>
      <c r="AJ149" s="340"/>
      <c r="AK149" s="341" t="str" cm="1">
        <f t="array" aca="1" ref="AK149" ca="1">IF(OR(B149="",INDIRECT(ADDRESS($CF149,AK$542,1,1,"【入力フォーム】調査世帯一覧"))=""),"",INDIRECT(ADDRESS($CF149,AK$542,1,1,"【入力フォーム】調査世帯一覧")))</f>
        <v/>
      </c>
      <c r="AL149" s="342"/>
      <c r="AM149" s="343"/>
      <c r="AN149" s="288" t="str" cm="1">
        <f t="array" aca="1" ref="AN149" ca="1">IF(INDIRECT(ADDRESS($CF149,AN$542,1,1,"【入力フォーム】調査世帯一覧"))=1,"ネ","")</f>
        <v/>
      </c>
      <c r="AO149" s="289"/>
      <c r="AP149" s="286" t="str" cm="1">
        <f t="array" aca="1" ref="AP149" ca="1">IF(INDIRECT(ADDRESS($CF149,AP$542,1,1,"【入力フォーム】調査世帯一覧"))=1,"〒","")</f>
        <v/>
      </c>
      <c r="AQ149" s="289"/>
      <c r="AR149" s="286" t="str" cm="1">
        <f t="array" aca="1" ref="AR149" ca="1">IF(INDIRECT(ADDRESS($CF149,AR$542,1,1,"【入力フォーム】調査世帯一覧"))=1,"調","")</f>
        <v/>
      </c>
      <c r="AS149" s="291"/>
      <c r="AT149" s="292" t="str" cm="1">
        <f t="array" aca="1" ref="AT149" ca="1">IF(INDIRECT(ADDRESS($CF149,AT$542,1,1,"【入力フォーム】調査世帯一覧"))=1,"有","")</f>
        <v/>
      </c>
      <c r="AU149" s="286"/>
      <c r="AV149" s="286"/>
      <c r="AW149" s="286"/>
      <c r="AX149" s="286"/>
      <c r="AY149" s="344" t="str" cm="1">
        <f t="array" aca="1" ref="AY149" ca="1">INDIRECT(ADDRESS($CF149,AY$542,1,1,"【入力フォーム】調査世帯一覧"))&amp;""</f>
        <v/>
      </c>
      <c r="AZ149" s="345"/>
      <c r="BA149" s="345"/>
      <c r="BB149" s="345"/>
      <c r="BC149" s="345"/>
      <c r="BD149" s="345"/>
      <c r="BE149" s="345"/>
      <c r="BF149" s="345"/>
      <c r="BG149" s="345"/>
      <c r="BH149" s="345"/>
      <c r="BI149" s="345"/>
      <c r="BJ149" s="345"/>
      <c r="BK149" s="345"/>
      <c r="BL149" s="345"/>
      <c r="BM149" s="345"/>
      <c r="BN149" s="345"/>
      <c r="BO149" s="345"/>
      <c r="BP149" s="345"/>
      <c r="BQ149" s="345"/>
      <c r="BR149" s="345"/>
      <c r="BS149" s="346"/>
      <c r="BT149" s="96"/>
      <c r="BU149" s="315" t="str">
        <f t="shared" ca="1" si="4"/>
        <v/>
      </c>
      <c r="BV149" s="316"/>
      <c r="BW149" s="317"/>
      <c r="BX149" s="318" t="str" cm="1">
        <f t="array" aca="1" ref="BX149" ca="1">IF(B149="","",INDIRECT(ADDRESS($CF149,BX$542,1,1,"【入力フォーム】調査世帯一覧")))</f>
        <v/>
      </c>
      <c r="BY149" s="283"/>
      <c r="BZ149" s="319"/>
      <c r="CA149" s="318" t="str" cm="1">
        <f t="array" aca="1" ref="CA149" ca="1">IF(B149="","",INDIRECT(ADDRESS($CF149,CA$542,1,1,"【入力フォーム】調査世帯一覧")))</f>
        <v/>
      </c>
      <c r="CB149" s="283"/>
      <c r="CC149" s="320"/>
      <c r="CD149" s="65"/>
      <c r="CE149" s="64" t="str" cm="1">
        <f t="array" aca="1" ref="CE149" ca="1">IF(B149="","",INDIRECT(ADDRESS($CF149,CE$542,1,1,"【入力フォーム】調査世帯一覧")))</f>
        <v/>
      </c>
      <c r="CF149" s="16">
        <f t="shared" si="5"/>
        <v>86</v>
      </c>
    </row>
    <row r="150" spans="1:93" s="16" customFormat="1" ht="24" customHeight="1" x14ac:dyDescent="0.15">
      <c r="A150" s="72" t="s">
        <v>43</v>
      </c>
      <c r="B150" s="373" t="str" cm="1">
        <f t="array" aca="1" ref="B150" ca="1">INDIRECT(ADDRESS($CF150,B$542,1,1,"【入力フォーム】調査世帯一覧"))&amp;""</f>
        <v/>
      </c>
      <c r="C150" s="374"/>
      <c r="D150" s="375"/>
      <c r="E150" s="376" t="str" cm="1">
        <f t="array" aca="1" ref="E150" ca="1">INDIRECT(ADDRESS($CF150,E$542,1,1,"【入力フォーム】調査世帯一覧"))&amp;""</f>
        <v/>
      </c>
      <c r="F150" s="374"/>
      <c r="G150" s="374"/>
      <c r="H150" s="374"/>
      <c r="I150" s="374"/>
      <c r="J150" s="374"/>
      <c r="K150" s="374"/>
      <c r="L150" s="374"/>
      <c r="M150" s="374"/>
      <c r="N150" s="375"/>
      <c r="O150" s="376" t="str" cm="1">
        <f t="array" aca="1" ref="O150" ca="1">INDIRECT(ADDRESS($CF150,O$542,1,1,"【入力フォーム】調査世帯一覧"))&amp;""</f>
        <v/>
      </c>
      <c r="P150" s="374"/>
      <c r="Q150" s="374"/>
      <c r="R150" s="374"/>
      <c r="S150" s="374"/>
      <c r="T150" s="374"/>
      <c r="U150" s="374"/>
      <c r="V150" s="377"/>
      <c r="W150" s="378" t="str" cm="1">
        <f t="array" aca="1" ref="W150" ca="1">INDIRECT(ADDRESS($CF150,W$542,1,1,"【入力フォーム】調査世帯一覧"))&amp;""</f>
        <v/>
      </c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80"/>
      <c r="AK150" s="381" t="str" cm="1">
        <f t="array" aca="1" ref="AK150" ca="1">IF(OR(B150="",INDIRECT(ADDRESS($CF150,AK$542,1,1,"【入力フォーム】調査世帯一覧"))=""),"",INDIRECT(ADDRESS($CF150,AK$542,1,1,"【入力フォーム】調査世帯一覧")))</f>
        <v/>
      </c>
      <c r="AL150" s="382"/>
      <c r="AM150" s="383"/>
      <c r="AN150" s="384" t="str" cm="1">
        <f t="array" aca="1" ref="AN150" ca="1">IF(INDIRECT(ADDRESS($CF150,AN$542,1,1,"【入力フォーム】調査世帯一覧"))=1,"ネ","")</f>
        <v/>
      </c>
      <c r="AO150" s="385"/>
      <c r="AP150" s="382" t="str" cm="1">
        <f t="array" aca="1" ref="AP150" ca="1">IF(INDIRECT(ADDRESS($CF150,AP$542,1,1,"【入力フォーム】調査世帯一覧"))=1,"〒","")</f>
        <v/>
      </c>
      <c r="AQ150" s="385"/>
      <c r="AR150" s="382" t="str" cm="1">
        <f t="array" aca="1" ref="AR150" ca="1">IF(INDIRECT(ADDRESS($CF150,AR$542,1,1,"【入力フォーム】調査世帯一覧"))=1,"調","")</f>
        <v/>
      </c>
      <c r="AS150" s="386"/>
      <c r="AT150" s="396" t="str" cm="1">
        <f t="array" aca="1" ref="AT150" ca="1">IF(INDIRECT(ADDRESS($CF150,AT$542,1,1,"【入力フォーム】調査世帯一覧"))=1,"有","")</f>
        <v/>
      </c>
      <c r="AU150" s="382"/>
      <c r="AV150" s="382"/>
      <c r="AW150" s="382"/>
      <c r="AX150" s="382"/>
      <c r="AY150" s="373" t="str" cm="1">
        <f t="array" aca="1" ref="AY150" ca="1">INDIRECT(ADDRESS($CF150,AY$542,1,1,"【入力フォーム】調査世帯一覧"))&amp;""</f>
        <v/>
      </c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97"/>
      <c r="BT150" s="96"/>
      <c r="BU150" s="315" t="str">
        <f t="shared" ca="1" si="4"/>
        <v/>
      </c>
      <c r="BV150" s="316"/>
      <c r="BW150" s="317"/>
      <c r="BX150" s="318" t="str" cm="1">
        <f t="array" aca="1" ref="BX150" ca="1">IF(B150="","",INDIRECT(ADDRESS($CF150,BX$542,1,1,"【入力フォーム】調査世帯一覧")))</f>
        <v/>
      </c>
      <c r="BY150" s="283"/>
      <c r="BZ150" s="319"/>
      <c r="CA150" s="318" t="str" cm="1">
        <f t="array" aca="1" ref="CA150" ca="1">IF(B150="","",INDIRECT(ADDRESS($CF150,CA$542,1,1,"【入力フォーム】調査世帯一覧")))</f>
        <v/>
      </c>
      <c r="CB150" s="283"/>
      <c r="CC150" s="320"/>
      <c r="CD150" s="65"/>
      <c r="CE150" s="64" t="str" cm="1">
        <f t="array" aca="1" ref="CE150" ca="1">IF(B150="","",INDIRECT(ADDRESS($CF150,CE$542,1,1,"【入力フォーム】調査世帯一覧")))</f>
        <v/>
      </c>
      <c r="CF150" s="16">
        <f t="shared" si="5"/>
        <v>87</v>
      </c>
    </row>
    <row r="151" spans="1:93" s="16" customFormat="1" ht="28.15" customHeight="1" x14ac:dyDescent="0.15">
      <c r="A151" s="398" t="s">
        <v>79</v>
      </c>
      <c r="B151" s="399"/>
      <c r="C151" s="399"/>
      <c r="D151" s="400"/>
      <c r="E151" s="401">
        <f ca="1">SUMPRODUCT((B126:B150&lt;&gt;"")*1,(CE126:CE150&lt;&gt;1)*1)</f>
        <v>0</v>
      </c>
      <c r="F151" s="402"/>
      <c r="G151" s="402"/>
      <c r="H151" s="402"/>
      <c r="I151" s="402"/>
      <c r="J151" s="402"/>
      <c r="K151" s="402"/>
      <c r="L151" s="402"/>
      <c r="M151" s="402"/>
      <c r="N151" s="403"/>
      <c r="O151" s="22"/>
      <c r="P151" s="22"/>
      <c r="Q151" s="22"/>
      <c r="R151" s="22"/>
      <c r="S151" s="22"/>
      <c r="T151" s="22"/>
      <c r="U151" s="22"/>
      <c r="V151" s="22"/>
      <c r="W151" s="71"/>
      <c r="X151" s="71"/>
      <c r="Y151" s="71"/>
      <c r="Z151" s="71"/>
      <c r="AA151" s="71"/>
      <c r="AB151" s="71"/>
      <c r="AC151" s="71"/>
      <c r="AD151" s="71"/>
      <c r="AE151" s="404" t="s">
        <v>80</v>
      </c>
      <c r="AF151" s="405"/>
      <c r="AG151" s="405"/>
      <c r="AH151" s="405"/>
      <c r="AI151" s="405"/>
      <c r="AJ151" s="406"/>
      <c r="AK151" s="407">
        <f ca="1">SUMIF(CE126:CE150,"&lt;&gt;1",AK126:AM150)</f>
        <v>0</v>
      </c>
      <c r="AL151" s="408"/>
      <c r="AM151" s="409"/>
      <c r="AN151" s="410">
        <f ca="1">SUMPRODUCT((AN126:AN150&lt;&gt;"")*1,(CE126:CE150&lt;&gt;1)*1)</f>
        <v>0</v>
      </c>
      <c r="AO151" s="411"/>
      <c r="AP151" s="411">
        <f ca="1">SUMPRODUCT((AP126:AP150&lt;&gt;"")*1,(CE126:CE150&lt;&gt;1)*1)</f>
        <v>0</v>
      </c>
      <c r="AQ151" s="411"/>
      <c r="AR151" s="411">
        <f ca="1">SUMPRODUCT((AR126:AR150&lt;&gt;"")*1,(CE126:CE150&lt;&gt;1)*1)</f>
        <v>0</v>
      </c>
      <c r="AS151" s="412"/>
      <c r="AT151" s="413">
        <f ca="1">SUMPRODUCT((AT126:AT150&lt;&gt;"")*1,(CE126:CE150&lt;&gt;1)*1)</f>
        <v>0</v>
      </c>
      <c r="AU151" s="408"/>
      <c r="AV151" s="408"/>
      <c r="AW151" s="408"/>
      <c r="AX151" s="409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414" t="s">
        <v>80</v>
      </c>
      <c r="BO151" s="415"/>
      <c r="BP151" s="415"/>
      <c r="BQ151" s="415"/>
      <c r="BR151" s="415"/>
      <c r="BS151" s="415"/>
      <c r="BT151" s="416"/>
      <c r="BU151" s="417">
        <f ca="1">SUMIF($CE126:$CE150,"&lt;&gt;1",BU126:BU150)</f>
        <v>0</v>
      </c>
      <c r="BV151" s="388"/>
      <c r="BW151" s="389"/>
      <c r="BX151" s="387">
        <f ca="1">SUMIF($CE126:$CE150,"&lt;&gt;1",BX126:BX150)</f>
        <v>0</v>
      </c>
      <c r="BY151" s="388"/>
      <c r="BZ151" s="389"/>
      <c r="CA151" s="387">
        <f ca="1">SUMIF($CE126:$CE150,"&lt;&gt;1",CA126:CA150)</f>
        <v>0</v>
      </c>
      <c r="CB151" s="388"/>
      <c r="CC151" s="390"/>
      <c r="CD151" s="65"/>
      <c r="CE151" s="73">
        <f ca="1">SUM(CE126:CE150)</f>
        <v>0</v>
      </c>
    </row>
    <row r="152" spans="1:93" s="16" customFormat="1" ht="3.6" customHeight="1" x14ac:dyDescent="0.1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2"/>
      <c r="BT152" s="80"/>
      <c r="BU152" s="80"/>
      <c r="BV152" s="80"/>
      <c r="BW152" s="80"/>
      <c r="BZ152" s="17"/>
      <c r="CD152" s="20"/>
      <c r="CE152" s="19"/>
    </row>
    <row r="153" spans="1:93" s="16" customFormat="1" ht="3.6" customHeight="1" thickBot="1" x14ac:dyDescent="0.2">
      <c r="A153" s="80"/>
      <c r="B153" s="80"/>
      <c r="C153" s="83"/>
      <c r="D153" s="83"/>
      <c r="E153" s="83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1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5"/>
      <c r="AY153" s="85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2"/>
      <c r="BU153" s="80"/>
      <c r="BV153" s="80"/>
      <c r="BW153" s="80"/>
      <c r="CA153" s="17"/>
      <c r="CD153" s="20"/>
      <c r="CE153" s="20"/>
      <c r="CG153" s="20"/>
      <c r="CH153" s="20"/>
      <c r="CI153" s="20"/>
      <c r="CJ153" s="20"/>
    </row>
    <row r="154" spans="1:93" s="16" customFormat="1" ht="13.15" customHeight="1" x14ac:dyDescent="0.1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0"/>
      <c r="O154" s="132" t="s">
        <v>52</v>
      </c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4"/>
      <c r="BV154" s="135" t="s">
        <v>83</v>
      </c>
      <c r="BW154" s="136"/>
      <c r="BX154" s="136"/>
      <c r="BY154" s="136"/>
      <c r="BZ154" s="136"/>
      <c r="CA154" s="136"/>
      <c r="CB154" s="137"/>
      <c r="CC154" s="54"/>
      <c r="CD154" s="20"/>
      <c r="CE154" s="20"/>
    </row>
    <row r="155" spans="1:93" s="16" customFormat="1" ht="11.45" customHeight="1" x14ac:dyDescent="0.1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0"/>
      <c r="O155" s="138"/>
      <c r="P155" s="139"/>
      <c r="Q155" s="139"/>
      <c r="R155" s="139"/>
      <c r="S155" s="139"/>
      <c r="T155" s="140"/>
      <c r="U155" s="144" t="s">
        <v>47</v>
      </c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6" t="s">
        <v>11</v>
      </c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8" t="s">
        <v>44</v>
      </c>
      <c r="BL155" s="149"/>
      <c r="BM155" s="149"/>
      <c r="BN155" s="149"/>
      <c r="BO155" s="149"/>
      <c r="BP155" s="149"/>
      <c r="BQ155" s="149"/>
      <c r="BR155" s="149"/>
      <c r="BS155" s="149"/>
      <c r="BT155" s="150"/>
      <c r="BV155" s="157" t="str">
        <f>$BV$47&amp;""</f>
        <v/>
      </c>
      <c r="BW155" s="158"/>
      <c r="BX155" s="158"/>
      <c r="BY155" s="158"/>
      <c r="BZ155" s="158"/>
      <c r="CA155" s="158"/>
      <c r="CB155" s="159"/>
      <c r="CC155" s="79"/>
      <c r="CD155" s="20"/>
      <c r="CE155" s="20"/>
    </row>
    <row r="156" spans="1:93" s="16" customFormat="1" ht="11.45" customHeight="1" x14ac:dyDescent="0.1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0"/>
      <c r="O156" s="138"/>
      <c r="P156" s="139"/>
      <c r="Q156" s="139"/>
      <c r="R156" s="139"/>
      <c r="S156" s="139"/>
      <c r="T156" s="140"/>
      <c r="U156" s="166" t="s">
        <v>48</v>
      </c>
      <c r="V156" s="167"/>
      <c r="W156" s="167"/>
      <c r="X156" s="168"/>
      <c r="Y156" s="172" t="s">
        <v>19</v>
      </c>
      <c r="Z156" s="173"/>
      <c r="AA156" s="173"/>
      <c r="AB156" s="173"/>
      <c r="AC156" s="174"/>
      <c r="AD156" s="172" t="s">
        <v>35</v>
      </c>
      <c r="AE156" s="173"/>
      <c r="AF156" s="173"/>
      <c r="AG156" s="173"/>
      <c r="AH156" s="174"/>
      <c r="AI156" s="166" t="s">
        <v>20</v>
      </c>
      <c r="AJ156" s="167"/>
      <c r="AK156" s="167"/>
      <c r="AL156" s="167"/>
      <c r="AM156" s="168"/>
      <c r="AN156" s="172" t="s">
        <v>46</v>
      </c>
      <c r="AO156" s="173"/>
      <c r="AP156" s="173"/>
      <c r="AQ156" s="173"/>
      <c r="AR156" s="177"/>
      <c r="AS156" s="179" t="s">
        <v>84</v>
      </c>
      <c r="AT156" s="152"/>
      <c r="AU156" s="152"/>
      <c r="AV156" s="152"/>
      <c r="AW156" s="152"/>
      <c r="AX156" s="152"/>
      <c r="AY156" s="181" t="s">
        <v>6</v>
      </c>
      <c r="AZ156" s="152"/>
      <c r="BA156" s="152"/>
      <c r="BB156" s="152"/>
      <c r="BC156" s="152"/>
      <c r="BD156" s="182"/>
      <c r="BE156" s="181" t="s">
        <v>7</v>
      </c>
      <c r="BF156" s="152"/>
      <c r="BG156" s="152"/>
      <c r="BH156" s="152"/>
      <c r="BI156" s="152"/>
      <c r="BJ156" s="152"/>
      <c r="BK156" s="151"/>
      <c r="BL156" s="152"/>
      <c r="BM156" s="152"/>
      <c r="BN156" s="152"/>
      <c r="BO156" s="152"/>
      <c r="BP156" s="152"/>
      <c r="BQ156" s="152"/>
      <c r="BR156" s="152"/>
      <c r="BS156" s="152"/>
      <c r="BT156" s="153"/>
      <c r="BV156" s="160"/>
      <c r="BW156" s="161"/>
      <c r="BX156" s="161"/>
      <c r="BY156" s="161"/>
      <c r="BZ156" s="161"/>
      <c r="CA156" s="161"/>
      <c r="CB156" s="162"/>
      <c r="CC156" s="79"/>
      <c r="CD156" s="20"/>
      <c r="CE156" s="20"/>
    </row>
    <row r="157" spans="1:93" s="16" customFormat="1" ht="11.45" customHeight="1" thickBo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0"/>
      <c r="O157" s="141"/>
      <c r="P157" s="142"/>
      <c r="Q157" s="142"/>
      <c r="R157" s="142"/>
      <c r="S157" s="142"/>
      <c r="T157" s="143"/>
      <c r="U157" s="169"/>
      <c r="V157" s="170"/>
      <c r="W157" s="170"/>
      <c r="X157" s="171"/>
      <c r="Y157" s="175"/>
      <c r="Z157" s="155"/>
      <c r="AA157" s="155"/>
      <c r="AB157" s="155"/>
      <c r="AC157" s="176"/>
      <c r="AD157" s="175"/>
      <c r="AE157" s="155"/>
      <c r="AF157" s="155"/>
      <c r="AG157" s="155"/>
      <c r="AH157" s="176"/>
      <c r="AI157" s="169"/>
      <c r="AJ157" s="170"/>
      <c r="AK157" s="170"/>
      <c r="AL157" s="170"/>
      <c r="AM157" s="171"/>
      <c r="AN157" s="175"/>
      <c r="AO157" s="155"/>
      <c r="AP157" s="155"/>
      <c r="AQ157" s="155"/>
      <c r="AR157" s="178"/>
      <c r="AS157" s="180"/>
      <c r="AT157" s="155"/>
      <c r="AU157" s="155"/>
      <c r="AV157" s="155"/>
      <c r="AW157" s="155"/>
      <c r="AX157" s="155"/>
      <c r="AY157" s="183"/>
      <c r="AZ157" s="155"/>
      <c r="BA157" s="155"/>
      <c r="BB157" s="155"/>
      <c r="BC157" s="155"/>
      <c r="BD157" s="184"/>
      <c r="BE157" s="183"/>
      <c r="BF157" s="155"/>
      <c r="BG157" s="155"/>
      <c r="BH157" s="155"/>
      <c r="BI157" s="155"/>
      <c r="BJ157" s="155"/>
      <c r="BK157" s="154"/>
      <c r="BL157" s="155"/>
      <c r="BM157" s="155"/>
      <c r="BN157" s="155"/>
      <c r="BO157" s="155"/>
      <c r="BP157" s="155"/>
      <c r="BQ157" s="155"/>
      <c r="BR157" s="155"/>
      <c r="BS157" s="155"/>
      <c r="BT157" s="156"/>
      <c r="BV157" s="163"/>
      <c r="BW157" s="164"/>
      <c r="BX157" s="164"/>
      <c r="BY157" s="164"/>
      <c r="BZ157" s="164"/>
      <c r="CA157" s="164"/>
      <c r="CB157" s="165"/>
      <c r="CC157" s="79"/>
      <c r="CD157" s="20"/>
      <c r="CE157" s="20"/>
    </row>
    <row r="158" spans="1:93" s="16" customFormat="1" ht="27" customHeight="1" thickTop="1" x14ac:dyDescent="0.15">
      <c r="A158" s="80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0"/>
      <c r="O158" s="185" t="s">
        <v>45</v>
      </c>
      <c r="P158" s="186"/>
      <c r="Q158" s="186"/>
      <c r="R158" s="186"/>
      <c r="S158" s="186"/>
      <c r="T158" s="186"/>
      <c r="U158" s="189"/>
      <c r="V158" s="186"/>
      <c r="W158" s="186"/>
      <c r="X158" s="186"/>
      <c r="Y158" s="191"/>
      <c r="Z158" s="186"/>
      <c r="AA158" s="186"/>
      <c r="AB158" s="186"/>
      <c r="AC158" s="192"/>
      <c r="AD158" s="191"/>
      <c r="AE158" s="186"/>
      <c r="AF158" s="186"/>
      <c r="AG158" s="186"/>
      <c r="AH158" s="192"/>
      <c r="AI158" s="195"/>
      <c r="AJ158" s="196"/>
      <c r="AK158" s="196"/>
      <c r="AL158" s="196"/>
      <c r="AM158" s="197"/>
      <c r="AN158" s="201"/>
      <c r="AO158" s="201"/>
      <c r="AP158" s="201"/>
      <c r="AQ158" s="201"/>
      <c r="AR158" s="202"/>
      <c r="AS158" s="205"/>
      <c r="AT158" s="196"/>
      <c r="AU158" s="196"/>
      <c r="AV158" s="196"/>
      <c r="AW158" s="91"/>
      <c r="AX158" s="92"/>
      <c r="AY158" s="196"/>
      <c r="AZ158" s="196"/>
      <c r="BA158" s="196"/>
      <c r="BB158" s="196"/>
      <c r="BC158" s="91"/>
      <c r="BD158" s="92"/>
      <c r="BE158" s="207"/>
      <c r="BF158" s="207"/>
      <c r="BG158" s="207"/>
      <c r="BH158" s="207"/>
      <c r="BI158" s="91"/>
      <c r="BJ158" s="91"/>
      <c r="BK158" s="209"/>
      <c r="BL158" s="210"/>
      <c r="BM158" s="210"/>
      <c r="BN158" s="210"/>
      <c r="BO158" s="210"/>
      <c r="BP158" s="210"/>
      <c r="BQ158" s="210"/>
      <c r="BR158" s="93"/>
      <c r="BS158" s="90"/>
      <c r="BT158" s="87"/>
      <c r="BU158" s="80"/>
      <c r="BV158" s="213" t="s">
        <v>86</v>
      </c>
      <c r="BW158" s="213"/>
      <c r="BX158" s="213"/>
      <c r="BY158" s="213"/>
      <c r="BZ158" s="213"/>
      <c r="CA158" s="213"/>
      <c r="CB158" s="213"/>
      <c r="CC158" s="94"/>
      <c r="CD158" s="55"/>
      <c r="CE158" s="20"/>
    </row>
    <row r="159" spans="1:93" s="16" customFormat="1" ht="10.5" customHeight="1" thickBot="1" x14ac:dyDescent="0.2">
      <c r="A159" s="80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0"/>
      <c r="O159" s="187"/>
      <c r="P159" s="188"/>
      <c r="Q159" s="188"/>
      <c r="R159" s="188"/>
      <c r="S159" s="188"/>
      <c r="T159" s="188"/>
      <c r="U159" s="190"/>
      <c r="V159" s="188"/>
      <c r="W159" s="188"/>
      <c r="X159" s="188"/>
      <c r="Y159" s="193"/>
      <c r="Z159" s="188"/>
      <c r="AA159" s="188"/>
      <c r="AB159" s="188"/>
      <c r="AC159" s="194"/>
      <c r="AD159" s="193"/>
      <c r="AE159" s="188"/>
      <c r="AF159" s="188"/>
      <c r="AG159" s="188"/>
      <c r="AH159" s="194"/>
      <c r="AI159" s="198"/>
      <c r="AJ159" s="199"/>
      <c r="AK159" s="199"/>
      <c r="AL159" s="199"/>
      <c r="AM159" s="200"/>
      <c r="AN159" s="203"/>
      <c r="AO159" s="203"/>
      <c r="AP159" s="203"/>
      <c r="AQ159" s="203"/>
      <c r="AR159" s="204"/>
      <c r="AS159" s="206"/>
      <c r="AT159" s="199"/>
      <c r="AU159" s="199"/>
      <c r="AV159" s="199"/>
      <c r="AW159" s="215" t="s">
        <v>59</v>
      </c>
      <c r="AX159" s="216"/>
      <c r="AY159" s="199"/>
      <c r="AZ159" s="199"/>
      <c r="BA159" s="199"/>
      <c r="BB159" s="199"/>
      <c r="BC159" s="215" t="s">
        <v>59</v>
      </c>
      <c r="BD159" s="215"/>
      <c r="BE159" s="208"/>
      <c r="BF159" s="199"/>
      <c r="BG159" s="199"/>
      <c r="BH159" s="199"/>
      <c r="BI159" s="215" t="s">
        <v>59</v>
      </c>
      <c r="BJ159" s="215"/>
      <c r="BK159" s="211"/>
      <c r="BL159" s="212"/>
      <c r="BM159" s="212"/>
      <c r="BN159" s="212"/>
      <c r="BO159" s="212"/>
      <c r="BP159" s="212"/>
      <c r="BQ159" s="212"/>
      <c r="BR159" s="215" t="s">
        <v>85</v>
      </c>
      <c r="BS159" s="215"/>
      <c r="BT159" s="217"/>
      <c r="BV159" s="214"/>
      <c r="BW159" s="214"/>
      <c r="BX159" s="214"/>
      <c r="BY159" s="214"/>
      <c r="BZ159" s="214"/>
      <c r="CA159" s="214"/>
      <c r="CB159" s="214"/>
      <c r="CC159" s="94"/>
      <c r="CF159" s="20"/>
      <c r="CG159" s="20"/>
      <c r="CH159" s="20"/>
      <c r="CL159" s="78"/>
      <c r="CM159" s="21"/>
      <c r="CN159" s="21"/>
      <c r="CO159" s="21"/>
    </row>
    <row r="160" spans="1:93" ht="9.6" customHeight="1" x14ac:dyDescent="0.15">
      <c r="A160" s="88"/>
      <c r="B160" s="80"/>
      <c r="C160" s="83"/>
      <c r="D160" s="83"/>
      <c r="E160" s="83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1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5"/>
      <c r="AU160" s="85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2"/>
      <c r="BQ160" s="80"/>
      <c r="BR160" s="80"/>
      <c r="BS160" s="80"/>
      <c r="BT160" s="80"/>
      <c r="BU160" s="80"/>
      <c r="BV160" s="80"/>
      <c r="BW160" s="80"/>
    </row>
    <row r="161" spans="1:93" ht="10.9" customHeight="1" x14ac:dyDescent="0.15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9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</row>
    <row r="162" spans="1:93" ht="10.9" customHeight="1" x14ac:dyDescent="0.15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9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</row>
    <row r="163" spans="1:93" ht="3.95" customHeight="1" x14ac:dyDescent="0.15"/>
    <row r="164" spans="1:93" s="3" customFormat="1" ht="12" customHeight="1" x14ac:dyDescent="0.15">
      <c r="A164" s="347" t="s">
        <v>81</v>
      </c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8" t="s">
        <v>27</v>
      </c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348"/>
      <c r="AP164" s="348"/>
      <c r="AQ164" s="348"/>
      <c r="AR164" s="348"/>
      <c r="AS164" s="348"/>
      <c r="AT164" s="348"/>
      <c r="AU164" s="348"/>
      <c r="AV164" s="348"/>
      <c r="AW164" s="57"/>
      <c r="BE164" s="349" t="s">
        <v>38</v>
      </c>
      <c r="BF164" s="349"/>
      <c r="BG164" s="349"/>
      <c r="BH164" s="349"/>
      <c r="BI164" s="349"/>
      <c r="BJ164" s="349"/>
      <c r="BK164" s="349"/>
      <c r="BL164" s="257" t="str">
        <f>IF($BL$2="","",$BL$2)</f>
        <v/>
      </c>
      <c r="BM164" s="257"/>
      <c r="BN164" s="257"/>
      <c r="BO164" s="257"/>
      <c r="BP164" s="257"/>
      <c r="BQ164" s="257"/>
      <c r="BR164" s="257"/>
      <c r="BS164" s="257"/>
      <c r="BT164" s="257"/>
      <c r="BU164" s="257"/>
      <c r="BV164" s="257"/>
      <c r="BW164" s="257"/>
      <c r="BX164" s="257"/>
      <c r="BY164" s="257"/>
      <c r="BZ164" s="257"/>
      <c r="CA164" s="257"/>
      <c r="CB164" s="257"/>
    </row>
    <row r="165" spans="1:93" s="3" customFormat="1" ht="12" customHeight="1" x14ac:dyDescent="0.15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8"/>
      <c r="AS165" s="348"/>
      <c r="AT165" s="348"/>
      <c r="AU165" s="348"/>
      <c r="AV165" s="348"/>
      <c r="AW165" s="57"/>
      <c r="BE165" s="254" t="s">
        <v>39</v>
      </c>
      <c r="BF165" s="254"/>
      <c r="BG165" s="254"/>
      <c r="BH165" s="254"/>
      <c r="BI165" s="254"/>
      <c r="BJ165" s="254"/>
      <c r="BK165" s="254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</row>
    <row r="166" spans="1:93" s="3" customFormat="1" ht="3.6" customHeight="1" x14ac:dyDescent="0.1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P166" s="4"/>
      <c r="Q166" s="4"/>
      <c r="R166" s="4"/>
      <c r="S166" s="4"/>
      <c r="T166" s="4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255"/>
      <c r="AP166" s="255"/>
      <c r="BE166" s="41"/>
      <c r="BF166" s="41"/>
      <c r="BG166" s="41"/>
      <c r="BH166" s="41"/>
      <c r="BI166" s="41"/>
      <c r="BJ166" s="42"/>
      <c r="BK166" s="42"/>
      <c r="BL166" s="256" t="str">
        <f>IF($BL$4="","",$BL$4)</f>
        <v/>
      </c>
      <c r="BM166" s="256"/>
      <c r="BN166" s="256"/>
      <c r="BO166" s="256"/>
      <c r="BP166" s="256"/>
      <c r="BQ166" s="256"/>
      <c r="BR166" s="256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</row>
    <row r="167" spans="1:93" s="3" customFormat="1" ht="12" customHeight="1" x14ac:dyDescent="0.15">
      <c r="A167" s="5" t="s">
        <v>23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BE167" s="259" t="s">
        <v>40</v>
      </c>
      <c r="BF167" s="259"/>
      <c r="BG167" s="259"/>
      <c r="BH167" s="259"/>
      <c r="BI167" s="259"/>
      <c r="BJ167" s="259"/>
      <c r="BK167" s="259"/>
      <c r="BL167" s="257"/>
      <c r="BM167" s="257"/>
      <c r="BN167" s="257"/>
      <c r="BO167" s="257"/>
      <c r="BP167" s="257"/>
      <c r="BQ167" s="257"/>
      <c r="BR167" s="257"/>
      <c r="BS167" s="257"/>
      <c r="BT167" s="257"/>
      <c r="BU167" s="257"/>
      <c r="BV167" s="257"/>
      <c r="BW167" s="257"/>
      <c r="BX167" s="257"/>
      <c r="BY167" s="257"/>
      <c r="BZ167" s="257"/>
      <c r="CA167" s="257"/>
      <c r="CB167" s="257"/>
    </row>
    <row r="168" spans="1:93" s="3" customFormat="1" ht="12" customHeight="1" x14ac:dyDescent="0.15">
      <c r="A168" s="10"/>
      <c r="D168" s="8"/>
      <c r="E168" s="8"/>
      <c r="F168" s="8"/>
      <c r="G168" s="8"/>
      <c r="H168" s="8"/>
      <c r="I168" s="8"/>
      <c r="J168" s="8"/>
      <c r="K168" s="8"/>
      <c r="L168" s="8"/>
      <c r="M168" s="8"/>
      <c r="BE168" s="260" t="s">
        <v>41</v>
      </c>
      <c r="BF168" s="260"/>
      <c r="BG168" s="260"/>
      <c r="BH168" s="260"/>
      <c r="BI168" s="260"/>
      <c r="BJ168" s="260"/>
      <c r="BK168" s="260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</row>
    <row r="169" spans="1:93" s="3" customFormat="1" ht="3.6" customHeight="1" x14ac:dyDescent="0.15">
      <c r="A169" s="28"/>
      <c r="D169" s="8"/>
      <c r="E169" s="8"/>
      <c r="F169" s="8"/>
      <c r="G169" s="8"/>
      <c r="H169" s="8"/>
      <c r="I169" s="8"/>
      <c r="J169" s="8"/>
      <c r="K169" s="8"/>
      <c r="L169" s="8"/>
      <c r="M169" s="8"/>
      <c r="AY169" s="9"/>
      <c r="AZ169" s="9"/>
      <c r="BD169" s="56"/>
    </row>
    <row r="170" spans="1:93" s="3" customFormat="1" ht="9" customHeight="1" x14ac:dyDescent="0.15">
      <c r="B170" s="29" t="s">
        <v>1</v>
      </c>
      <c r="C170" s="31"/>
      <c r="D170" s="31"/>
      <c r="E170" s="31"/>
      <c r="F170" s="31"/>
      <c r="G170" s="31"/>
      <c r="H170" s="31"/>
      <c r="I170" s="31"/>
      <c r="J170" s="29" t="s">
        <v>15</v>
      </c>
      <c r="K170" s="31"/>
      <c r="L170" s="40"/>
      <c r="M170" s="11"/>
      <c r="N170" s="11"/>
      <c r="O170" s="11"/>
      <c r="P170" s="30"/>
      <c r="Q170" s="29" t="s">
        <v>16</v>
      </c>
      <c r="R170" s="31"/>
      <c r="S170" s="11"/>
      <c r="T170" s="11"/>
      <c r="U170" s="11"/>
      <c r="V170" s="11"/>
      <c r="W170" s="11"/>
      <c r="X170" s="11"/>
      <c r="Y170" s="11"/>
      <c r="Z170" s="11"/>
      <c r="AA170" s="36"/>
      <c r="AB170" s="31" t="s">
        <v>18</v>
      </c>
      <c r="AC170" s="29"/>
      <c r="AD170" s="31"/>
      <c r="AE170" s="11"/>
      <c r="AF170" s="31"/>
      <c r="AG170" s="11"/>
      <c r="AH170" s="11"/>
      <c r="AI170" s="11"/>
      <c r="AJ170" s="11"/>
      <c r="AK170" s="11"/>
      <c r="AL170" s="11"/>
      <c r="AM170" s="32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3" t="s">
        <v>26</v>
      </c>
    </row>
    <row r="171" spans="1:93" s="3" customFormat="1" ht="13.15" customHeight="1" x14ac:dyDescent="0.15">
      <c r="B171" s="353" t="str">
        <f>IF($B$9="","",$B$9)</f>
        <v>奈良県</v>
      </c>
      <c r="C171" s="257"/>
      <c r="D171" s="257"/>
      <c r="E171" s="257"/>
      <c r="F171" s="257"/>
      <c r="G171" s="257"/>
      <c r="H171" s="257"/>
      <c r="I171" s="354"/>
      <c r="J171" s="353" t="str">
        <f>IF($J$9="","",$J$9)</f>
        <v>奈良市</v>
      </c>
      <c r="K171" s="257"/>
      <c r="L171" s="257"/>
      <c r="M171" s="257"/>
      <c r="N171" s="257"/>
      <c r="O171" s="257"/>
      <c r="P171" s="354"/>
      <c r="Q171" s="353" t="str">
        <f>IF($Q$9="","",$Q$9)</f>
        <v/>
      </c>
      <c r="R171" s="257"/>
      <c r="S171" s="257"/>
      <c r="T171" s="257"/>
      <c r="U171" s="257"/>
      <c r="V171" s="257"/>
      <c r="W171" s="257"/>
      <c r="X171" s="257"/>
      <c r="Y171" s="257"/>
      <c r="Z171" s="257"/>
      <c r="AA171" s="354"/>
      <c r="AB171" s="357" t="str">
        <f>IF($AB$9="","",$AB$9)</f>
        <v>29201</v>
      </c>
      <c r="AC171" s="358"/>
      <c r="AD171" s="358"/>
      <c r="AE171" s="358"/>
      <c r="AF171" s="358"/>
      <c r="AG171" s="358"/>
      <c r="AH171" s="358"/>
      <c r="AI171" s="358"/>
      <c r="AJ171" s="358"/>
      <c r="AK171" s="358"/>
      <c r="AL171" s="359"/>
      <c r="AM171" s="372" t="s">
        <v>0</v>
      </c>
      <c r="AN171" s="321"/>
      <c r="AO171" s="321"/>
      <c r="AP171" s="321"/>
      <c r="AQ171" s="363" t="str">
        <f>IF($AQ$9="","",$AQ$9)</f>
        <v xml:space="preserve"> </v>
      </c>
      <c r="AR171" s="364"/>
      <c r="AS171" s="365"/>
      <c r="AT171" s="363" t="str">
        <f>IF($AT$9="","",$AT$9)</f>
        <v xml:space="preserve"> </v>
      </c>
      <c r="AU171" s="364"/>
      <c r="AV171" s="365"/>
      <c r="AW171" s="369" t="str">
        <f>IF($AW$9="","",$AW$9)</f>
        <v xml:space="preserve"> </v>
      </c>
      <c r="AX171" s="369"/>
      <c r="AY171" s="369"/>
      <c r="AZ171" s="369" t="str">
        <f>IF($AZ$9="","",$AZ$9)</f>
        <v xml:space="preserve"> </v>
      </c>
      <c r="BA171" s="369"/>
      <c r="BB171" s="369"/>
      <c r="BC171" s="43"/>
      <c r="BD171" s="363" t="str">
        <f>IF($BD$9="","",$BD$9)</f>
        <v/>
      </c>
      <c r="BE171" s="364"/>
      <c r="BF171" s="365"/>
      <c r="BG171" s="45"/>
      <c r="BH171" s="363" t="str">
        <f>IF($BH$9="","",$BH$9)</f>
        <v xml:space="preserve"> </v>
      </c>
      <c r="BI171" s="364"/>
      <c r="BJ171" s="365"/>
      <c r="BK171" s="363" t="str">
        <f>IF($BK$9="","",$BK$9)</f>
        <v xml:space="preserve"> </v>
      </c>
      <c r="BL171" s="364"/>
      <c r="BM171" s="365"/>
      <c r="BN171" s="12"/>
      <c r="BP171" s="37"/>
      <c r="BQ171" s="37"/>
      <c r="BR171" s="37"/>
      <c r="BX171" s="37"/>
      <c r="BY171" s="37"/>
      <c r="BZ171" s="37"/>
      <c r="CJ171" s="321"/>
      <c r="CK171" s="321"/>
      <c r="CL171" s="321"/>
      <c r="CM171" s="321"/>
      <c r="CN171" s="27"/>
    </row>
    <row r="172" spans="1:93" s="3" customFormat="1" ht="13.15" customHeight="1" x14ac:dyDescent="0.15">
      <c r="B172" s="353"/>
      <c r="C172" s="257"/>
      <c r="D172" s="257"/>
      <c r="E172" s="257"/>
      <c r="F172" s="257"/>
      <c r="G172" s="257"/>
      <c r="H172" s="257"/>
      <c r="I172" s="354"/>
      <c r="J172" s="353"/>
      <c r="K172" s="257"/>
      <c r="L172" s="257"/>
      <c r="M172" s="257"/>
      <c r="N172" s="257"/>
      <c r="O172" s="257"/>
      <c r="P172" s="354"/>
      <c r="Q172" s="353"/>
      <c r="R172" s="257"/>
      <c r="S172" s="257"/>
      <c r="T172" s="257"/>
      <c r="U172" s="257"/>
      <c r="V172" s="257"/>
      <c r="W172" s="257"/>
      <c r="X172" s="257"/>
      <c r="Y172" s="257"/>
      <c r="Z172" s="257"/>
      <c r="AA172" s="354"/>
      <c r="AB172" s="357"/>
      <c r="AC172" s="358"/>
      <c r="AD172" s="358"/>
      <c r="AE172" s="358"/>
      <c r="AF172" s="358"/>
      <c r="AG172" s="358"/>
      <c r="AH172" s="358"/>
      <c r="AI172" s="358"/>
      <c r="AJ172" s="358"/>
      <c r="AK172" s="358"/>
      <c r="AL172" s="359"/>
      <c r="AM172" s="371" t="s">
        <v>2</v>
      </c>
      <c r="AN172" s="253"/>
      <c r="AO172" s="253"/>
      <c r="AP172" s="253"/>
      <c r="AQ172" s="366"/>
      <c r="AR172" s="367"/>
      <c r="AS172" s="368"/>
      <c r="AT172" s="366"/>
      <c r="AU172" s="367"/>
      <c r="AV172" s="368"/>
      <c r="AW172" s="370"/>
      <c r="AX172" s="370"/>
      <c r="AY172" s="370"/>
      <c r="AZ172" s="370"/>
      <c r="BA172" s="370"/>
      <c r="BB172" s="370"/>
      <c r="BC172" s="44"/>
      <c r="BD172" s="366"/>
      <c r="BE172" s="367"/>
      <c r="BF172" s="368"/>
      <c r="BG172" s="38"/>
      <c r="BH172" s="366"/>
      <c r="BI172" s="367"/>
      <c r="BJ172" s="368"/>
      <c r="BK172" s="366"/>
      <c r="BL172" s="367"/>
      <c r="BM172" s="368"/>
      <c r="BN172" s="24"/>
      <c r="BP172" s="247">
        <f ca="1">$BP$10</f>
        <v>0</v>
      </c>
      <c r="BQ172" s="248"/>
      <c r="BR172" s="249"/>
      <c r="BS172" s="253" t="s">
        <v>21</v>
      </c>
      <c r="BT172" s="253"/>
      <c r="BU172" s="253"/>
      <c r="BV172" s="253"/>
      <c r="BW172" s="253"/>
      <c r="BX172" s="247">
        <f>BX118+1</f>
        <v>4</v>
      </c>
      <c r="BY172" s="248"/>
      <c r="BZ172" s="249"/>
      <c r="CA172" s="253" t="s">
        <v>22</v>
      </c>
      <c r="CB172" s="253"/>
      <c r="CC172" s="253"/>
      <c r="CD172" s="60"/>
      <c r="CJ172" s="253"/>
      <c r="CK172" s="253"/>
      <c r="CL172" s="253"/>
      <c r="CM172" s="253"/>
    </row>
    <row r="173" spans="1:93" s="3" customFormat="1" ht="5.45" customHeight="1" x14ac:dyDescent="0.15">
      <c r="B173" s="355"/>
      <c r="C173" s="258"/>
      <c r="D173" s="258"/>
      <c r="E173" s="258"/>
      <c r="F173" s="258"/>
      <c r="G173" s="258"/>
      <c r="H173" s="258"/>
      <c r="I173" s="356"/>
      <c r="J173" s="355"/>
      <c r="K173" s="258"/>
      <c r="L173" s="258"/>
      <c r="M173" s="258"/>
      <c r="N173" s="258"/>
      <c r="O173" s="258"/>
      <c r="P173" s="356"/>
      <c r="Q173" s="355"/>
      <c r="R173" s="258"/>
      <c r="S173" s="258"/>
      <c r="T173" s="258"/>
      <c r="U173" s="258"/>
      <c r="V173" s="258"/>
      <c r="W173" s="258"/>
      <c r="X173" s="258"/>
      <c r="Y173" s="258"/>
      <c r="Z173" s="258"/>
      <c r="AA173" s="356"/>
      <c r="AB173" s="360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2"/>
      <c r="AM173" s="34"/>
      <c r="AN173" s="13"/>
      <c r="AO173" s="13"/>
      <c r="AP173" s="13"/>
      <c r="AQ173" s="13"/>
      <c r="AR173" s="13"/>
      <c r="AS173" s="14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39"/>
      <c r="BN173" s="25"/>
      <c r="BP173" s="250"/>
      <c r="BQ173" s="251"/>
      <c r="BR173" s="252"/>
      <c r="BS173" s="253"/>
      <c r="BT173" s="253"/>
      <c r="BU173" s="253"/>
      <c r="BV173" s="253"/>
      <c r="BW173" s="253"/>
      <c r="BX173" s="250"/>
      <c r="BY173" s="251"/>
      <c r="BZ173" s="252"/>
      <c r="CA173" s="253"/>
      <c r="CB173" s="253"/>
      <c r="CC173" s="253"/>
      <c r="CD173" s="60"/>
      <c r="CN173" s="7"/>
    </row>
    <row r="174" spans="1:93" ht="3.6" customHeight="1" x14ac:dyDescent="0.15">
      <c r="AK174" s="35"/>
      <c r="AL174" s="15"/>
      <c r="AM174" s="15"/>
      <c r="AN174" s="15"/>
      <c r="AU174" s="15"/>
      <c r="CL174" s="35"/>
      <c r="CM174" s="15"/>
      <c r="CN174" s="15"/>
      <c r="CO174" s="15"/>
    </row>
    <row r="175" spans="1:93" s="16" customFormat="1" ht="11.45" customHeight="1" x14ac:dyDescent="0.15">
      <c r="A175" s="23"/>
      <c r="B175" s="322" t="s">
        <v>28</v>
      </c>
      <c r="C175" s="323"/>
      <c r="D175" s="324"/>
      <c r="E175" s="325" t="s">
        <v>29</v>
      </c>
      <c r="F175" s="323"/>
      <c r="G175" s="323"/>
      <c r="H175" s="323"/>
      <c r="I175" s="323"/>
      <c r="J175" s="323"/>
      <c r="K175" s="323"/>
      <c r="L175" s="323"/>
      <c r="M175" s="323"/>
      <c r="N175" s="324"/>
      <c r="O175" s="322" t="s">
        <v>30</v>
      </c>
      <c r="P175" s="323"/>
      <c r="Q175" s="323"/>
      <c r="R175" s="323"/>
      <c r="S175" s="323"/>
      <c r="T175" s="323"/>
      <c r="U175" s="323"/>
      <c r="V175" s="323"/>
      <c r="W175" s="325" t="s">
        <v>42</v>
      </c>
      <c r="X175" s="322"/>
      <c r="Y175" s="322"/>
      <c r="Z175" s="322"/>
      <c r="AA175" s="322"/>
      <c r="AB175" s="322"/>
      <c r="AC175" s="322"/>
      <c r="AD175" s="322"/>
      <c r="AE175" s="323"/>
      <c r="AF175" s="323"/>
      <c r="AG175" s="323"/>
      <c r="AH175" s="323"/>
      <c r="AI175" s="323"/>
      <c r="AJ175" s="326"/>
      <c r="AK175" s="327" t="s">
        <v>33</v>
      </c>
      <c r="AL175" s="323"/>
      <c r="AM175" s="326"/>
      <c r="AN175" s="328" t="s">
        <v>50</v>
      </c>
      <c r="AO175" s="329"/>
      <c r="AP175" s="329"/>
      <c r="AQ175" s="329"/>
      <c r="AR175" s="329"/>
      <c r="AS175" s="330"/>
      <c r="AT175" s="331" t="s">
        <v>37</v>
      </c>
      <c r="AU175" s="332"/>
      <c r="AV175" s="332"/>
      <c r="AW175" s="332"/>
      <c r="AX175" s="333"/>
      <c r="AY175" s="327" t="s">
        <v>53</v>
      </c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2"/>
      <c r="BJ175" s="322"/>
      <c r="BK175" s="322"/>
      <c r="BL175" s="322"/>
      <c r="BM175" s="322"/>
      <c r="BN175" s="322"/>
      <c r="BO175" s="322"/>
      <c r="BP175" s="322"/>
      <c r="BQ175" s="322"/>
      <c r="BR175" s="322"/>
      <c r="BS175" s="334"/>
      <c r="BU175" s="335" t="s">
        <v>51</v>
      </c>
      <c r="BV175" s="336"/>
      <c r="BW175" s="336"/>
      <c r="BX175" s="336"/>
      <c r="BY175" s="336"/>
      <c r="BZ175" s="336"/>
      <c r="CA175" s="336"/>
      <c r="CB175" s="336"/>
      <c r="CC175" s="337"/>
      <c r="CD175" s="51"/>
      <c r="CE175" s="52" t="s">
        <v>34</v>
      </c>
    </row>
    <row r="176" spans="1:93" s="16" customFormat="1" ht="7.9" customHeight="1" x14ac:dyDescent="0.15">
      <c r="A176" s="23"/>
      <c r="B176" s="350" t="s">
        <v>8</v>
      </c>
      <c r="C176" s="350"/>
      <c r="D176" s="351"/>
      <c r="E176" s="352" t="s">
        <v>3</v>
      </c>
      <c r="F176" s="350"/>
      <c r="G176" s="350"/>
      <c r="H176" s="350"/>
      <c r="I176" s="350"/>
      <c r="J176" s="350"/>
      <c r="K176" s="350"/>
      <c r="L176" s="350"/>
      <c r="M176" s="350"/>
      <c r="N176" s="351"/>
      <c r="O176" s="350" t="s">
        <v>10</v>
      </c>
      <c r="P176" s="350"/>
      <c r="Q176" s="350"/>
      <c r="R176" s="350"/>
      <c r="S176" s="350"/>
      <c r="T176" s="350"/>
      <c r="U176" s="350"/>
      <c r="V176" s="350"/>
      <c r="W176" s="523" t="s">
        <v>31</v>
      </c>
      <c r="X176" s="524"/>
      <c r="Y176" s="524"/>
      <c r="Z176" s="524"/>
      <c r="AA176" s="524"/>
      <c r="AB176" s="524"/>
      <c r="AC176" s="524"/>
      <c r="AD176" s="524"/>
      <c r="AE176" s="524"/>
      <c r="AF176" s="524"/>
      <c r="AG176" s="524"/>
      <c r="AH176" s="524"/>
      <c r="AI176" s="524"/>
      <c r="AJ176" s="525"/>
      <c r="AK176" s="244" t="s">
        <v>25</v>
      </c>
      <c r="AL176" s="245"/>
      <c r="AM176" s="246"/>
      <c r="AN176" s="516" t="s">
        <v>19</v>
      </c>
      <c r="AO176" s="517"/>
      <c r="AP176" s="520" t="s">
        <v>24</v>
      </c>
      <c r="AQ176" s="517"/>
      <c r="AR176" s="520" t="s">
        <v>20</v>
      </c>
      <c r="AS176" s="520"/>
      <c r="AT176" s="526" t="s">
        <v>49</v>
      </c>
      <c r="AU176" s="527"/>
      <c r="AV176" s="527"/>
      <c r="AW176" s="527"/>
      <c r="AX176" s="528"/>
      <c r="AY176" s="529" t="s">
        <v>54</v>
      </c>
      <c r="AZ176" s="350"/>
      <c r="BA176" s="350"/>
      <c r="BB176" s="350"/>
      <c r="BC176" s="350"/>
      <c r="BD176" s="350"/>
      <c r="BE176" s="350"/>
      <c r="BF176" s="350"/>
      <c r="BG176" s="350"/>
      <c r="BH176" s="350"/>
      <c r="BI176" s="350"/>
      <c r="BJ176" s="350"/>
      <c r="BK176" s="350"/>
      <c r="BL176" s="350"/>
      <c r="BM176" s="350"/>
      <c r="BN176" s="350"/>
      <c r="BO176" s="350"/>
      <c r="BP176" s="350"/>
      <c r="BQ176" s="350"/>
      <c r="BR176" s="350"/>
      <c r="BS176" s="530"/>
      <c r="BU176" s="531" t="s">
        <v>36</v>
      </c>
      <c r="BV176" s="532"/>
      <c r="BW176" s="533"/>
      <c r="BX176" s="482" t="s">
        <v>6</v>
      </c>
      <c r="BY176" s="483"/>
      <c r="BZ176" s="484"/>
      <c r="CA176" s="482" t="s">
        <v>7</v>
      </c>
      <c r="CB176" s="483"/>
      <c r="CC176" s="491"/>
      <c r="CD176" s="61"/>
      <c r="CE176" s="494" t="s">
        <v>55</v>
      </c>
    </row>
    <row r="177" spans="1:84" s="16" customFormat="1" ht="4.1500000000000004" customHeight="1" x14ac:dyDescent="0.15">
      <c r="A177" s="23"/>
      <c r="B177" s="350"/>
      <c r="C177" s="350"/>
      <c r="D177" s="351"/>
      <c r="E177" s="352"/>
      <c r="F177" s="350"/>
      <c r="G177" s="350"/>
      <c r="H177" s="350"/>
      <c r="I177" s="350"/>
      <c r="J177" s="350"/>
      <c r="K177" s="350"/>
      <c r="L177" s="350"/>
      <c r="M177" s="350"/>
      <c r="N177" s="351"/>
      <c r="O177" s="350"/>
      <c r="P177" s="350"/>
      <c r="Q177" s="350"/>
      <c r="R177" s="350"/>
      <c r="S177" s="350"/>
      <c r="T177" s="350"/>
      <c r="U177" s="350"/>
      <c r="V177" s="350"/>
      <c r="W177" s="523"/>
      <c r="X177" s="524"/>
      <c r="Y177" s="524"/>
      <c r="Z177" s="524"/>
      <c r="AA177" s="524"/>
      <c r="AB177" s="524"/>
      <c r="AC177" s="524"/>
      <c r="AD177" s="524"/>
      <c r="AE177" s="524"/>
      <c r="AF177" s="524"/>
      <c r="AG177" s="524"/>
      <c r="AH177" s="524"/>
      <c r="AI177" s="524"/>
      <c r="AJ177" s="525"/>
      <c r="AK177" s="244"/>
      <c r="AL177" s="245"/>
      <c r="AM177" s="246"/>
      <c r="AN177" s="516"/>
      <c r="AO177" s="517"/>
      <c r="AP177" s="520"/>
      <c r="AQ177" s="517"/>
      <c r="AR177" s="520"/>
      <c r="AS177" s="520"/>
      <c r="AT177" s="526"/>
      <c r="AU177" s="527"/>
      <c r="AV177" s="527"/>
      <c r="AW177" s="527"/>
      <c r="AX177" s="528"/>
      <c r="AY177" s="529"/>
      <c r="AZ177" s="350"/>
      <c r="BA177" s="350"/>
      <c r="BB177" s="350"/>
      <c r="BC177" s="350"/>
      <c r="BD177" s="350"/>
      <c r="BE177" s="350"/>
      <c r="BF177" s="350"/>
      <c r="BG177" s="350"/>
      <c r="BH177" s="350"/>
      <c r="BI177" s="350"/>
      <c r="BJ177" s="350"/>
      <c r="BK177" s="350"/>
      <c r="BL177" s="350"/>
      <c r="BM177" s="350"/>
      <c r="BN177" s="350"/>
      <c r="BO177" s="350"/>
      <c r="BP177" s="350"/>
      <c r="BQ177" s="350"/>
      <c r="BR177" s="350"/>
      <c r="BS177" s="530"/>
      <c r="BU177" s="534"/>
      <c r="BV177" s="535"/>
      <c r="BW177" s="536"/>
      <c r="BX177" s="485"/>
      <c r="BY177" s="486"/>
      <c r="BZ177" s="487"/>
      <c r="CA177" s="485"/>
      <c r="CB177" s="486"/>
      <c r="CC177" s="492"/>
      <c r="CD177" s="61"/>
      <c r="CE177" s="494"/>
    </row>
    <row r="178" spans="1:84" s="16" customFormat="1" ht="3.6" customHeight="1" x14ac:dyDescent="0.15">
      <c r="B178" s="496" t="s">
        <v>9</v>
      </c>
      <c r="C178" s="497"/>
      <c r="D178" s="498"/>
      <c r="E178" s="499" t="s">
        <v>4</v>
      </c>
      <c r="F178" s="497"/>
      <c r="G178" s="497"/>
      <c r="H178" s="497"/>
      <c r="I178" s="497"/>
      <c r="J178" s="497"/>
      <c r="K178" s="497"/>
      <c r="L178" s="497"/>
      <c r="M178" s="497"/>
      <c r="N178" s="498"/>
      <c r="O178" s="497" t="s">
        <v>5</v>
      </c>
      <c r="P178" s="497"/>
      <c r="Q178" s="497"/>
      <c r="R178" s="497"/>
      <c r="S178" s="497"/>
      <c r="T178" s="497"/>
      <c r="U178" s="497"/>
      <c r="V178" s="497"/>
      <c r="W178" s="503" t="s">
        <v>82</v>
      </c>
      <c r="X178" s="504"/>
      <c r="Y178" s="504"/>
      <c r="Z178" s="504"/>
      <c r="AA178" s="504"/>
      <c r="AB178" s="504"/>
      <c r="AC178" s="504"/>
      <c r="AD178" s="504"/>
      <c r="AE178" s="505"/>
      <c r="AF178" s="505"/>
      <c r="AG178" s="505"/>
      <c r="AH178" s="505"/>
      <c r="AI178" s="505"/>
      <c r="AJ178" s="506"/>
      <c r="AK178" s="510" t="s">
        <v>32</v>
      </c>
      <c r="AL178" s="511"/>
      <c r="AM178" s="512"/>
      <c r="AN178" s="516"/>
      <c r="AO178" s="517"/>
      <c r="AP178" s="520"/>
      <c r="AQ178" s="517"/>
      <c r="AR178" s="520"/>
      <c r="AS178" s="520"/>
      <c r="AT178" s="526"/>
      <c r="AU178" s="527"/>
      <c r="AV178" s="527"/>
      <c r="AW178" s="527"/>
      <c r="AX178" s="528"/>
      <c r="AY178" s="529"/>
      <c r="AZ178" s="350"/>
      <c r="BA178" s="350"/>
      <c r="BB178" s="350"/>
      <c r="BC178" s="350"/>
      <c r="BD178" s="350"/>
      <c r="BE178" s="350"/>
      <c r="BF178" s="350"/>
      <c r="BG178" s="350"/>
      <c r="BH178" s="350"/>
      <c r="BI178" s="350"/>
      <c r="BJ178" s="350"/>
      <c r="BK178" s="350"/>
      <c r="BL178" s="350"/>
      <c r="BM178" s="350"/>
      <c r="BN178" s="350"/>
      <c r="BO178" s="350"/>
      <c r="BP178" s="350"/>
      <c r="BQ178" s="350"/>
      <c r="BR178" s="350"/>
      <c r="BS178" s="530"/>
      <c r="BU178" s="534"/>
      <c r="BV178" s="535"/>
      <c r="BW178" s="536"/>
      <c r="BX178" s="485"/>
      <c r="BY178" s="486"/>
      <c r="BZ178" s="487"/>
      <c r="CA178" s="485"/>
      <c r="CB178" s="486"/>
      <c r="CC178" s="492"/>
      <c r="CD178" s="61"/>
      <c r="CE178" s="494"/>
    </row>
    <row r="179" spans="1:84" s="16" customFormat="1" ht="10.15" customHeight="1" thickBot="1" x14ac:dyDescent="0.2">
      <c r="B179" s="496"/>
      <c r="C179" s="497"/>
      <c r="D179" s="498"/>
      <c r="E179" s="500"/>
      <c r="F179" s="501"/>
      <c r="G179" s="501"/>
      <c r="H179" s="501"/>
      <c r="I179" s="501"/>
      <c r="J179" s="501"/>
      <c r="K179" s="501"/>
      <c r="L179" s="501"/>
      <c r="M179" s="501"/>
      <c r="N179" s="502"/>
      <c r="O179" s="501"/>
      <c r="P179" s="501"/>
      <c r="Q179" s="501"/>
      <c r="R179" s="501"/>
      <c r="S179" s="501"/>
      <c r="T179" s="501"/>
      <c r="U179" s="501"/>
      <c r="V179" s="501"/>
      <c r="W179" s="507"/>
      <c r="X179" s="508"/>
      <c r="Y179" s="508"/>
      <c r="Z179" s="508"/>
      <c r="AA179" s="508"/>
      <c r="AB179" s="508"/>
      <c r="AC179" s="508"/>
      <c r="AD179" s="508"/>
      <c r="AE179" s="508"/>
      <c r="AF179" s="508"/>
      <c r="AG179" s="508"/>
      <c r="AH179" s="508"/>
      <c r="AI179" s="508"/>
      <c r="AJ179" s="509"/>
      <c r="AK179" s="513"/>
      <c r="AL179" s="514"/>
      <c r="AM179" s="515"/>
      <c r="AN179" s="518"/>
      <c r="AO179" s="519"/>
      <c r="AP179" s="521"/>
      <c r="AQ179" s="519"/>
      <c r="AR179" s="521"/>
      <c r="AS179" s="521"/>
      <c r="AT179" s="526"/>
      <c r="AU179" s="527"/>
      <c r="AV179" s="527"/>
      <c r="AW179" s="527"/>
      <c r="AX179" s="528"/>
      <c r="AY179" s="529"/>
      <c r="AZ179" s="350"/>
      <c r="BA179" s="350"/>
      <c r="BB179" s="350"/>
      <c r="BC179" s="350"/>
      <c r="BD179" s="350"/>
      <c r="BE179" s="350"/>
      <c r="BF179" s="350"/>
      <c r="BG179" s="350"/>
      <c r="BH179" s="350"/>
      <c r="BI179" s="350"/>
      <c r="BJ179" s="350"/>
      <c r="BK179" s="350"/>
      <c r="BL179" s="350"/>
      <c r="BM179" s="350"/>
      <c r="BN179" s="350"/>
      <c r="BO179" s="350"/>
      <c r="BP179" s="350"/>
      <c r="BQ179" s="350"/>
      <c r="BR179" s="350"/>
      <c r="BS179" s="530"/>
      <c r="BU179" s="537"/>
      <c r="BV179" s="538"/>
      <c r="BW179" s="539"/>
      <c r="BX179" s="488"/>
      <c r="BY179" s="489"/>
      <c r="BZ179" s="490"/>
      <c r="CA179" s="488"/>
      <c r="CB179" s="489"/>
      <c r="CC179" s="493"/>
      <c r="CD179" s="61"/>
      <c r="CE179" s="495"/>
    </row>
    <row r="180" spans="1:84" s="16" customFormat="1" ht="24" customHeight="1" thickTop="1" x14ac:dyDescent="0.15">
      <c r="B180" s="475" t="str" cm="1">
        <f t="array" aca="1" ref="B180" ca="1">INDIRECT(ADDRESS($CF180,B$542,1,1,"【入力フォーム】調査世帯一覧"))&amp;""</f>
        <v/>
      </c>
      <c r="C180" s="476"/>
      <c r="D180" s="477"/>
      <c r="E180" s="478" t="str" cm="1">
        <f t="array" aca="1" ref="E180" ca="1">INDIRECT(ADDRESS($CF180,E$542,1,1,"【入力フォーム】調査世帯一覧"))&amp;""</f>
        <v/>
      </c>
      <c r="F180" s="479"/>
      <c r="G180" s="479"/>
      <c r="H180" s="479"/>
      <c r="I180" s="479"/>
      <c r="J180" s="479"/>
      <c r="K180" s="479"/>
      <c r="L180" s="479"/>
      <c r="M180" s="479"/>
      <c r="N180" s="480"/>
      <c r="O180" s="478" t="str" cm="1">
        <f t="array" aca="1" ref="O180" ca="1">INDIRECT(ADDRESS($CF180,O$542,1,1,"【入力フォーム】調査世帯一覧"))&amp;""</f>
        <v/>
      </c>
      <c r="P180" s="479"/>
      <c r="Q180" s="479"/>
      <c r="R180" s="479"/>
      <c r="S180" s="479"/>
      <c r="T180" s="479"/>
      <c r="U180" s="479"/>
      <c r="V180" s="481"/>
      <c r="W180" s="261" t="str" cm="1">
        <f t="array" aca="1" ref="W180" ca="1">INDIRECT(ADDRESS($CF180,W$542,1,1,"【入力フォーム】調査世帯一覧"))&amp;""</f>
        <v/>
      </c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3"/>
      <c r="AK180" s="264" t="str" cm="1">
        <f t="array" aca="1" ref="AK180" ca="1">IF(OR(B180="",INDIRECT(ADDRESS($CF180,AK$542,1,1,"【入力フォーム】調査世帯一覧"))=""),"",INDIRECT(ADDRESS($CF180,AK$542,1,1,"【入力フォーム】調査世帯一覧")))</f>
        <v/>
      </c>
      <c r="AL180" s="265"/>
      <c r="AM180" s="266"/>
      <c r="AN180" s="267" t="str" cm="1">
        <f t="array" aca="1" ref="AN180" ca="1">IF(INDIRECT(ADDRESS($CF180,AN$542,1,1,"【入力フォーム】調査世帯一覧"))=1,"ネ","")</f>
        <v/>
      </c>
      <c r="AO180" s="268"/>
      <c r="AP180" s="269" t="str" cm="1">
        <f t="array" aca="1" ref="AP180" ca="1">IF(INDIRECT(ADDRESS($CF180,AP$542,1,1,"【入力フォーム】調査世帯一覧"))=1,"〒","")</f>
        <v/>
      </c>
      <c r="AQ180" s="268"/>
      <c r="AR180" s="269" t="str" cm="1">
        <f t="array" aca="1" ref="AR180" ca="1">IF(INDIRECT(ADDRESS($CF180,AR$542,1,1,"【入力フォーム】調査世帯一覧"))=1,"調","")</f>
        <v/>
      </c>
      <c r="AS180" s="270"/>
      <c r="AT180" s="271" t="str" cm="1">
        <f t="array" aca="1" ref="AT180" ca="1">IF(INDIRECT(ADDRESS($CF180,AT$542,1,1,"【入力フォーム】調査世帯一覧"))=1,"有","")</f>
        <v/>
      </c>
      <c r="AU180" s="269"/>
      <c r="AV180" s="269"/>
      <c r="AW180" s="269"/>
      <c r="AX180" s="269"/>
      <c r="AY180" s="272" t="str" cm="1">
        <f t="array" aca="1" ref="AY180" ca="1">INDIRECT(ADDRESS($CF180,AY$542,1,1,"【入力フォーム】調査世帯一覧"))&amp;""</f>
        <v/>
      </c>
      <c r="AZ180" s="273"/>
      <c r="BA180" s="273"/>
      <c r="BB180" s="273"/>
      <c r="BC180" s="273"/>
      <c r="BD180" s="273"/>
      <c r="BE180" s="273"/>
      <c r="BF180" s="273"/>
      <c r="BG180" s="273"/>
      <c r="BH180" s="273"/>
      <c r="BI180" s="273"/>
      <c r="BJ180" s="273"/>
      <c r="BK180" s="273"/>
      <c r="BL180" s="273"/>
      <c r="BM180" s="273"/>
      <c r="BN180" s="273"/>
      <c r="BO180" s="273"/>
      <c r="BP180" s="273"/>
      <c r="BQ180" s="273"/>
      <c r="BR180" s="273"/>
      <c r="BS180" s="274"/>
      <c r="BT180" s="96"/>
      <c r="BU180" s="275" t="str">
        <f t="shared" ref="BU180:BU204" ca="1" si="6">IF(B180="","",SUM(BX180:CC180))</f>
        <v/>
      </c>
      <c r="BV180" s="276"/>
      <c r="BW180" s="277"/>
      <c r="BX180" s="278" t="str" cm="1">
        <f t="array" aca="1" ref="BX180" ca="1">IF(B180="","",INDIRECT(ADDRESS($CF180,BX$542,1,1,"【入力フォーム】調査世帯一覧")))</f>
        <v/>
      </c>
      <c r="BY180" s="279"/>
      <c r="BZ180" s="280"/>
      <c r="CA180" s="278" t="str" cm="1">
        <f t="array" aca="1" ref="CA180" ca="1">IF(B180="","",INDIRECT(ADDRESS($CF180,CA$542,1,1,"【入力フォーム】調査世帯一覧")))</f>
        <v/>
      </c>
      <c r="CB180" s="279"/>
      <c r="CC180" s="281"/>
      <c r="CD180" s="65"/>
      <c r="CE180" s="63" t="str" cm="1">
        <f t="array" aca="1" ref="CE180" ca="1">IF(B180="","",INDIRECT(ADDRESS($CF180,CE$542,1,1,"【入力フォーム】調査世帯一覧")))</f>
        <v/>
      </c>
      <c r="CF180" s="16">
        <f>CF150+1</f>
        <v>88</v>
      </c>
    </row>
    <row r="181" spans="1:84" s="16" customFormat="1" ht="24" customHeight="1" x14ac:dyDescent="0.15">
      <c r="B181" s="344" t="str" cm="1">
        <f t="array" aca="1" ref="B181" ca="1">INDIRECT(ADDRESS($CF181,B$542,1,1,"【入力フォーム】調査世帯一覧"))&amp;""</f>
        <v/>
      </c>
      <c r="C181" s="345"/>
      <c r="D181" s="391"/>
      <c r="E181" s="392" t="str" cm="1">
        <f t="array" aca="1" ref="E181" ca="1">INDIRECT(ADDRESS($CF181,E$542,1,1,"【入力フォーム】調査世帯一覧"))&amp;""</f>
        <v/>
      </c>
      <c r="F181" s="393"/>
      <c r="G181" s="393"/>
      <c r="H181" s="393"/>
      <c r="I181" s="393"/>
      <c r="J181" s="393"/>
      <c r="K181" s="393"/>
      <c r="L181" s="393"/>
      <c r="M181" s="393"/>
      <c r="N181" s="394"/>
      <c r="O181" s="392" t="str" cm="1">
        <f t="array" aca="1" ref="O181" ca="1">INDIRECT(ADDRESS($CF181,O$542,1,1,"【入力フォーム】調査世帯一覧"))&amp;""</f>
        <v/>
      </c>
      <c r="P181" s="393"/>
      <c r="Q181" s="393"/>
      <c r="R181" s="393"/>
      <c r="S181" s="393"/>
      <c r="T181" s="393"/>
      <c r="U181" s="393"/>
      <c r="V181" s="395"/>
      <c r="W181" s="338" t="str" cm="1">
        <f t="array" aca="1" ref="W181" ca="1">INDIRECT(ADDRESS($CF181,W$542,1,1,"【入力フォーム】調査世帯一覧"))&amp;""</f>
        <v/>
      </c>
      <c r="X181" s="339"/>
      <c r="Y181" s="339"/>
      <c r="Z181" s="339"/>
      <c r="AA181" s="339"/>
      <c r="AB181" s="339"/>
      <c r="AC181" s="339"/>
      <c r="AD181" s="339"/>
      <c r="AE181" s="339"/>
      <c r="AF181" s="339"/>
      <c r="AG181" s="339"/>
      <c r="AH181" s="339"/>
      <c r="AI181" s="339"/>
      <c r="AJ181" s="340"/>
      <c r="AK181" s="341" t="str" cm="1">
        <f t="array" aca="1" ref="AK181" ca="1">IF(OR(B181="",INDIRECT(ADDRESS($CF181,AK$542,1,1,"【入力フォーム】調査世帯一覧"))=""),"",INDIRECT(ADDRESS($CF181,AK$542,1,1,"【入力フォーム】調査世帯一覧")))</f>
        <v/>
      </c>
      <c r="AL181" s="342"/>
      <c r="AM181" s="343"/>
      <c r="AN181" s="288" t="str" cm="1">
        <f t="array" aca="1" ref="AN181" ca="1">IF(INDIRECT(ADDRESS($CF181,AN$542,1,1,"【入力フォーム】調査世帯一覧"))=1,"ネ","")</f>
        <v/>
      </c>
      <c r="AO181" s="289"/>
      <c r="AP181" s="286" t="str" cm="1">
        <f t="array" aca="1" ref="AP181" ca="1">IF(INDIRECT(ADDRESS($CF181,AP$542,1,1,"【入力フォーム】調査世帯一覧"))=1,"〒","")</f>
        <v/>
      </c>
      <c r="AQ181" s="289"/>
      <c r="AR181" s="286" t="str" cm="1">
        <f t="array" aca="1" ref="AR181" ca="1">IF(INDIRECT(ADDRESS($CF181,AR$542,1,1,"【入力フォーム】調査世帯一覧"))=1,"調","")</f>
        <v/>
      </c>
      <c r="AS181" s="291"/>
      <c r="AT181" s="292" t="str" cm="1">
        <f t="array" aca="1" ref="AT181" ca="1">IF(INDIRECT(ADDRESS($CF181,AT$542,1,1,"【入力フォーム】調査世帯一覧"))=1,"有","")</f>
        <v/>
      </c>
      <c r="AU181" s="286"/>
      <c r="AV181" s="286"/>
      <c r="AW181" s="286"/>
      <c r="AX181" s="286"/>
      <c r="AY181" s="344" t="str" cm="1">
        <f t="array" aca="1" ref="AY181" ca="1">INDIRECT(ADDRESS($CF181,AY$542,1,1,"【入力フォーム】調査世帯一覧"))&amp;""</f>
        <v/>
      </c>
      <c r="AZ181" s="345"/>
      <c r="BA181" s="345"/>
      <c r="BB181" s="345"/>
      <c r="BC181" s="345"/>
      <c r="BD181" s="345"/>
      <c r="BE181" s="345"/>
      <c r="BF181" s="345"/>
      <c r="BG181" s="345"/>
      <c r="BH181" s="345"/>
      <c r="BI181" s="345"/>
      <c r="BJ181" s="345"/>
      <c r="BK181" s="345"/>
      <c r="BL181" s="345"/>
      <c r="BM181" s="345"/>
      <c r="BN181" s="345"/>
      <c r="BO181" s="345"/>
      <c r="BP181" s="345"/>
      <c r="BQ181" s="345"/>
      <c r="BR181" s="345"/>
      <c r="BS181" s="346"/>
      <c r="BT181" s="96"/>
      <c r="BU181" s="315" t="str">
        <f t="shared" ca="1" si="6"/>
        <v/>
      </c>
      <c r="BV181" s="316"/>
      <c r="BW181" s="317"/>
      <c r="BX181" s="318" t="str" cm="1">
        <f t="array" aca="1" ref="BX181" ca="1">IF(B181="","",INDIRECT(ADDRESS($CF181,BX$542,1,1,"【入力フォーム】調査世帯一覧")))</f>
        <v/>
      </c>
      <c r="BY181" s="283"/>
      <c r="BZ181" s="319"/>
      <c r="CA181" s="318" t="str" cm="1">
        <f t="array" aca="1" ref="CA181" ca="1">IF(B181="","",INDIRECT(ADDRESS($CF181,CA$542,1,1,"【入力フォーム】調査世帯一覧")))</f>
        <v/>
      </c>
      <c r="CB181" s="283"/>
      <c r="CC181" s="320"/>
      <c r="CD181" s="65"/>
      <c r="CE181" s="64" t="str" cm="1">
        <f t="array" aca="1" ref="CE181" ca="1">IF(B181="","",INDIRECT(ADDRESS($CF181,CE$542,1,1,"【入力フォーム】調査世帯一覧")))</f>
        <v/>
      </c>
      <c r="CF181" s="16">
        <f>CF180+1</f>
        <v>89</v>
      </c>
    </row>
    <row r="182" spans="1:84" s="16" customFormat="1" ht="24" customHeight="1" x14ac:dyDescent="0.15">
      <c r="B182" s="344" t="str" cm="1">
        <f t="array" aca="1" ref="B182" ca="1">INDIRECT(ADDRESS($CF182,B$542,1,1,"【入力フォーム】調査世帯一覧"))&amp;""</f>
        <v/>
      </c>
      <c r="C182" s="345"/>
      <c r="D182" s="391"/>
      <c r="E182" s="392" t="str" cm="1">
        <f t="array" aca="1" ref="E182" ca="1">INDIRECT(ADDRESS($CF182,E$542,1,1,"【入力フォーム】調査世帯一覧"))&amp;""</f>
        <v/>
      </c>
      <c r="F182" s="393"/>
      <c r="G182" s="393"/>
      <c r="H182" s="393"/>
      <c r="I182" s="393"/>
      <c r="J182" s="393"/>
      <c r="K182" s="393"/>
      <c r="L182" s="393"/>
      <c r="M182" s="393"/>
      <c r="N182" s="394"/>
      <c r="O182" s="392" t="str" cm="1">
        <f t="array" aca="1" ref="O182" ca="1">INDIRECT(ADDRESS($CF182,O$542,1,1,"【入力フォーム】調査世帯一覧"))&amp;""</f>
        <v/>
      </c>
      <c r="P182" s="393"/>
      <c r="Q182" s="393"/>
      <c r="R182" s="393"/>
      <c r="S182" s="393"/>
      <c r="T182" s="393"/>
      <c r="U182" s="393"/>
      <c r="V182" s="395"/>
      <c r="W182" s="338" t="str" cm="1">
        <f t="array" aca="1" ref="W182" ca="1">INDIRECT(ADDRESS($CF182,W$542,1,1,"【入力フォーム】調査世帯一覧"))&amp;""</f>
        <v/>
      </c>
      <c r="X182" s="339"/>
      <c r="Y182" s="339"/>
      <c r="Z182" s="339"/>
      <c r="AA182" s="339"/>
      <c r="AB182" s="339"/>
      <c r="AC182" s="339"/>
      <c r="AD182" s="339"/>
      <c r="AE182" s="339"/>
      <c r="AF182" s="339"/>
      <c r="AG182" s="339"/>
      <c r="AH182" s="339"/>
      <c r="AI182" s="339"/>
      <c r="AJ182" s="340"/>
      <c r="AK182" s="341" t="str" cm="1">
        <f t="array" aca="1" ref="AK182" ca="1">IF(OR(B182="",INDIRECT(ADDRESS($CF182,AK$542,1,1,"【入力フォーム】調査世帯一覧"))=""),"",INDIRECT(ADDRESS($CF182,AK$542,1,1,"【入力フォーム】調査世帯一覧")))</f>
        <v/>
      </c>
      <c r="AL182" s="342"/>
      <c r="AM182" s="343"/>
      <c r="AN182" s="288" t="str" cm="1">
        <f t="array" aca="1" ref="AN182" ca="1">IF(INDIRECT(ADDRESS($CF182,AN$542,1,1,"【入力フォーム】調査世帯一覧"))=1,"ネ","")</f>
        <v/>
      </c>
      <c r="AO182" s="289"/>
      <c r="AP182" s="286" t="str" cm="1">
        <f t="array" aca="1" ref="AP182" ca="1">IF(INDIRECT(ADDRESS($CF182,AP$542,1,1,"【入力フォーム】調査世帯一覧"))=1,"〒","")</f>
        <v/>
      </c>
      <c r="AQ182" s="289"/>
      <c r="AR182" s="286" t="str" cm="1">
        <f t="array" aca="1" ref="AR182" ca="1">IF(INDIRECT(ADDRESS($CF182,AR$542,1,1,"【入力フォーム】調査世帯一覧"))=1,"調","")</f>
        <v/>
      </c>
      <c r="AS182" s="291"/>
      <c r="AT182" s="292" t="str" cm="1">
        <f t="array" aca="1" ref="AT182" ca="1">IF(INDIRECT(ADDRESS($CF182,AT$542,1,1,"【入力フォーム】調査世帯一覧"))=1,"有","")</f>
        <v/>
      </c>
      <c r="AU182" s="286"/>
      <c r="AV182" s="286"/>
      <c r="AW182" s="286"/>
      <c r="AX182" s="286"/>
      <c r="AY182" s="344" t="str" cm="1">
        <f t="array" aca="1" ref="AY182" ca="1">INDIRECT(ADDRESS($CF182,AY$542,1,1,"【入力フォーム】調査世帯一覧"))&amp;""</f>
        <v/>
      </c>
      <c r="AZ182" s="345"/>
      <c r="BA182" s="345"/>
      <c r="BB182" s="345"/>
      <c r="BC182" s="345"/>
      <c r="BD182" s="345"/>
      <c r="BE182" s="345"/>
      <c r="BF182" s="345"/>
      <c r="BG182" s="345"/>
      <c r="BH182" s="345"/>
      <c r="BI182" s="345"/>
      <c r="BJ182" s="345"/>
      <c r="BK182" s="345"/>
      <c r="BL182" s="345"/>
      <c r="BM182" s="345"/>
      <c r="BN182" s="345"/>
      <c r="BO182" s="345"/>
      <c r="BP182" s="345"/>
      <c r="BQ182" s="345"/>
      <c r="BR182" s="345"/>
      <c r="BS182" s="346"/>
      <c r="BT182" s="96"/>
      <c r="BU182" s="315" t="str">
        <f t="shared" ca="1" si="6"/>
        <v/>
      </c>
      <c r="BV182" s="316"/>
      <c r="BW182" s="317"/>
      <c r="BX182" s="318" t="str" cm="1">
        <f t="array" aca="1" ref="BX182" ca="1">IF(B182="","",INDIRECT(ADDRESS($CF182,BX$542,1,1,"【入力フォーム】調査世帯一覧")))</f>
        <v/>
      </c>
      <c r="BY182" s="283"/>
      <c r="BZ182" s="319"/>
      <c r="CA182" s="318" t="str" cm="1">
        <f t="array" aca="1" ref="CA182" ca="1">IF(B182="","",INDIRECT(ADDRESS($CF182,CA$542,1,1,"【入力フォーム】調査世帯一覧")))</f>
        <v/>
      </c>
      <c r="CB182" s="283"/>
      <c r="CC182" s="320"/>
      <c r="CD182" s="65"/>
      <c r="CE182" s="64" t="str" cm="1">
        <f t="array" aca="1" ref="CE182" ca="1">IF(B182="","",INDIRECT(ADDRESS($CF182,CE$542,1,1,"【入力フォーム】調査世帯一覧")))</f>
        <v/>
      </c>
      <c r="CF182" s="16">
        <f t="shared" ref="CF182:CF204" si="7">CF181+1</f>
        <v>90</v>
      </c>
    </row>
    <row r="183" spans="1:84" s="16" customFormat="1" ht="24" customHeight="1" x14ac:dyDescent="0.15">
      <c r="B183" s="344" t="str" cm="1">
        <f t="array" aca="1" ref="B183" ca="1">INDIRECT(ADDRESS($CF183,B$542,1,1,"【入力フォーム】調査世帯一覧"))&amp;""</f>
        <v/>
      </c>
      <c r="C183" s="345"/>
      <c r="D183" s="391"/>
      <c r="E183" s="392" t="str" cm="1">
        <f t="array" aca="1" ref="E183" ca="1">INDIRECT(ADDRESS($CF183,E$542,1,1,"【入力フォーム】調査世帯一覧"))&amp;""</f>
        <v/>
      </c>
      <c r="F183" s="393"/>
      <c r="G183" s="393"/>
      <c r="H183" s="393"/>
      <c r="I183" s="393"/>
      <c r="J183" s="393"/>
      <c r="K183" s="393"/>
      <c r="L183" s="393"/>
      <c r="M183" s="393"/>
      <c r="N183" s="394"/>
      <c r="O183" s="392" t="str" cm="1">
        <f t="array" aca="1" ref="O183" ca="1">INDIRECT(ADDRESS($CF183,O$542,1,1,"【入力フォーム】調査世帯一覧"))&amp;""</f>
        <v/>
      </c>
      <c r="P183" s="393"/>
      <c r="Q183" s="393"/>
      <c r="R183" s="393"/>
      <c r="S183" s="393"/>
      <c r="T183" s="393"/>
      <c r="U183" s="393"/>
      <c r="V183" s="395"/>
      <c r="W183" s="338" t="str" cm="1">
        <f t="array" aca="1" ref="W183" ca="1">INDIRECT(ADDRESS($CF183,W$542,1,1,"【入力フォーム】調査世帯一覧"))&amp;""</f>
        <v/>
      </c>
      <c r="X183" s="339"/>
      <c r="Y183" s="339"/>
      <c r="Z183" s="339"/>
      <c r="AA183" s="339"/>
      <c r="AB183" s="339"/>
      <c r="AC183" s="339"/>
      <c r="AD183" s="339"/>
      <c r="AE183" s="339"/>
      <c r="AF183" s="339"/>
      <c r="AG183" s="339"/>
      <c r="AH183" s="339"/>
      <c r="AI183" s="339"/>
      <c r="AJ183" s="340"/>
      <c r="AK183" s="341" t="str" cm="1">
        <f t="array" aca="1" ref="AK183" ca="1">IF(OR(B183="",INDIRECT(ADDRESS($CF183,AK$542,1,1,"【入力フォーム】調査世帯一覧"))=""),"",INDIRECT(ADDRESS($CF183,AK$542,1,1,"【入力フォーム】調査世帯一覧")))</f>
        <v/>
      </c>
      <c r="AL183" s="342"/>
      <c r="AM183" s="343"/>
      <c r="AN183" s="288" t="str" cm="1">
        <f t="array" aca="1" ref="AN183" ca="1">IF(INDIRECT(ADDRESS($CF183,AN$542,1,1,"【入力フォーム】調査世帯一覧"))=1,"ネ","")</f>
        <v/>
      </c>
      <c r="AO183" s="289"/>
      <c r="AP183" s="286" t="str" cm="1">
        <f t="array" aca="1" ref="AP183" ca="1">IF(INDIRECT(ADDRESS($CF183,AP$542,1,1,"【入力フォーム】調査世帯一覧"))=1,"〒","")</f>
        <v/>
      </c>
      <c r="AQ183" s="289"/>
      <c r="AR183" s="286" t="str" cm="1">
        <f t="array" aca="1" ref="AR183" ca="1">IF(INDIRECT(ADDRESS($CF183,AR$542,1,1,"【入力フォーム】調査世帯一覧"))=1,"調","")</f>
        <v/>
      </c>
      <c r="AS183" s="291"/>
      <c r="AT183" s="292" t="str" cm="1">
        <f t="array" aca="1" ref="AT183" ca="1">IF(INDIRECT(ADDRESS($CF183,AT$542,1,1,"【入力フォーム】調査世帯一覧"))=1,"有","")</f>
        <v/>
      </c>
      <c r="AU183" s="286"/>
      <c r="AV183" s="286"/>
      <c r="AW183" s="286"/>
      <c r="AX183" s="286"/>
      <c r="AY183" s="344" t="str" cm="1">
        <f t="array" aca="1" ref="AY183" ca="1">INDIRECT(ADDRESS($CF183,AY$542,1,1,"【入力フォーム】調査世帯一覧"))&amp;""</f>
        <v/>
      </c>
      <c r="AZ183" s="345"/>
      <c r="BA183" s="345"/>
      <c r="BB183" s="345"/>
      <c r="BC183" s="345"/>
      <c r="BD183" s="345"/>
      <c r="BE183" s="345"/>
      <c r="BF183" s="345"/>
      <c r="BG183" s="345"/>
      <c r="BH183" s="345"/>
      <c r="BI183" s="345"/>
      <c r="BJ183" s="345"/>
      <c r="BK183" s="345"/>
      <c r="BL183" s="345"/>
      <c r="BM183" s="345"/>
      <c r="BN183" s="345"/>
      <c r="BO183" s="345"/>
      <c r="BP183" s="345"/>
      <c r="BQ183" s="345"/>
      <c r="BR183" s="345"/>
      <c r="BS183" s="346"/>
      <c r="BT183" s="96"/>
      <c r="BU183" s="315" t="str">
        <f t="shared" ca="1" si="6"/>
        <v/>
      </c>
      <c r="BV183" s="316"/>
      <c r="BW183" s="317"/>
      <c r="BX183" s="318" t="str" cm="1">
        <f t="array" aca="1" ref="BX183" ca="1">IF(B183="","",INDIRECT(ADDRESS($CF183,BX$542,1,1,"【入力フォーム】調査世帯一覧")))</f>
        <v/>
      </c>
      <c r="BY183" s="283"/>
      <c r="BZ183" s="319"/>
      <c r="CA183" s="318" t="str" cm="1">
        <f t="array" aca="1" ref="CA183" ca="1">IF(B183="","",INDIRECT(ADDRESS($CF183,CA$542,1,1,"【入力フォーム】調査世帯一覧")))</f>
        <v/>
      </c>
      <c r="CB183" s="283"/>
      <c r="CC183" s="320"/>
      <c r="CD183" s="65"/>
      <c r="CE183" s="64" t="str" cm="1">
        <f t="array" aca="1" ref="CE183" ca="1">IF(B183="","",INDIRECT(ADDRESS($CF183,CE$542,1,1,"【入力フォーム】調査世帯一覧")))</f>
        <v/>
      </c>
      <c r="CF183" s="16">
        <f t="shared" si="7"/>
        <v>91</v>
      </c>
    </row>
    <row r="184" spans="1:84" s="16" customFormat="1" ht="24" customHeight="1" x14ac:dyDescent="0.15">
      <c r="A184" s="68" t="s">
        <v>17</v>
      </c>
      <c r="B184" s="373" t="str" cm="1">
        <f t="array" aca="1" ref="B184" ca="1">INDIRECT(ADDRESS($CF184,B$542,1,1,"【入力フォーム】調査世帯一覧"))&amp;""</f>
        <v/>
      </c>
      <c r="C184" s="374"/>
      <c r="D184" s="375"/>
      <c r="E184" s="376" t="str" cm="1">
        <f t="array" aca="1" ref="E184" ca="1">INDIRECT(ADDRESS($CF184,E$542,1,1,"【入力フォーム】調査世帯一覧"))&amp;""</f>
        <v/>
      </c>
      <c r="F184" s="374"/>
      <c r="G184" s="374"/>
      <c r="H184" s="374"/>
      <c r="I184" s="374"/>
      <c r="J184" s="374"/>
      <c r="K184" s="374"/>
      <c r="L184" s="374"/>
      <c r="M184" s="374"/>
      <c r="N184" s="375"/>
      <c r="O184" s="376" t="str" cm="1">
        <f t="array" aca="1" ref="O184" ca="1">INDIRECT(ADDRESS($CF184,O$542,1,1,"【入力フォーム】調査世帯一覧"))&amp;""</f>
        <v/>
      </c>
      <c r="P184" s="374"/>
      <c r="Q184" s="374"/>
      <c r="R184" s="374"/>
      <c r="S184" s="374"/>
      <c r="T184" s="374"/>
      <c r="U184" s="374"/>
      <c r="V184" s="377"/>
      <c r="W184" s="378" t="str" cm="1">
        <f t="array" aca="1" ref="W184" ca="1">INDIRECT(ADDRESS($CF184,W$542,1,1,"【入力フォーム】調査世帯一覧"))&amp;""</f>
        <v/>
      </c>
      <c r="X184" s="379"/>
      <c r="Y184" s="379"/>
      <c r="Z184" s="379"/>
      <c r="AA184" s="379"/>
      <c r="AB184" s="379"/>
      <c r="AC184" s="379"/>
      <c r="AD184" s="379"/>
      <c r="AE184" s="379"/>
      <c r="AF184" s="379"/>
      <c r="AG184" s="379"/>
      <c r="AH184" s="379"/>
      <c r="AI184" s="379"/>
      <c r="AJ184" s="380"/>
      <c r="AK184" s="381" t="str" cm="1">
        <f t="array" aca="1" ref="AK184" ca="1">IF(OR(B184="",INDIRECT(ADDRESS($CF184,AK$542,1,1,"【入力フォーム】調査世帯一覧"))=""),"",INDIRECT(ADDRESS($CF184,AK$542,1,1,"【入力フォーム】調査世帯一覧")))</f>
        <v/>
      </c>
      <c r="AL184" s="382"/>
      <c r="AM184" s="383"/>
      <c r="AN184" s="384" t="str" cm="1">
        <f t="array" aca="1" ref="AN184" ca="1">IF(INDIRECT(ADDRESS($CF184,AN$542,1,1,"【入力フォーム】調査世帯一覧"))=1,"ネ","")</f>
        <v/>
      </c>
      <c r="AO184" s="385"/>
      <c r="AP184" s="382" t="str" cm="1">
        <f t="array" aca="1" ref="AP184" ca="1">IF(INDIRECT(ADDRESS($CF184,AP$542,1,1,"【入力フォーム】調査世帯一覧"))=1,"〒","")</f>
        <v/>
      </c>
      <c r="AQ184" s="385"/>
      <c r="AR184" s="382" t="str" cm="1">
        <f t="array" aca="1" ref="AR184" ca="1">IF(INDIRECT(ADDRESS($CF184,AR$542,1,1,"【入力フォーム】調査世帯一覧"))=1,"調","")</f>
        <v/>
      </c>
      <c r="AS184" s="386"/>
      <c r="AT184" s="396" t="str" cm="1">
        <f t="array" aca="1" ref="AT184" ca="1">IF(INDIRECT(ADDRESS($CF184,AT$542,1,1,"【入力フォーム】調査世帯一覧"))=1,"有","")</f>
        <v/>
      </c>
      <c r="AU184" s="382"/>
      <c r="AV184" s="382"/>
      <c r="AW184" s="382"/>
      <c r="AX184" s="382"/>
      <c r="AY184" s="373" t="str" cm="1">
        <f t="array" aca="1" ref="AY184" ca="1">INDIRECT(ADDRESS($CF184,AY$542,1,1,"【入力フォーム】調査世帯一覧"))&amp;""</f>
        <v/>
      </c>
      <c r="AZ184" s="374"/>
      <c r="BA184" s="374"/>
      <c r="BB184" s="374"/>
      <c r="BC184" s="374"/>
      <c r="BD184" s="374"/>
      <c r="BE184" s="374"/>
      <c r="BF184" s="374"/>
      <c r="BG184" s="374"/>
      <c r="BH184" s="374"/>
      <c r="BI184" s="374"/>
      <c r="BJ184" s="374"/>
      <c r="BK184" s="374"/>
      <c r="BL184" s="374"/>
      <c r="BM184" s="374"/>
      <c r="BN184" s="374"/>
      <c r="BO184" s="374"/>
      <c r="BP184" s="374"/>
      <c r="BQ184" s="374"/>
      <c r="BR184" s="374"/>
      <c r="BS184" s="397"/>
      <c r="BT184" s="96"/>
      <c r="BU184" s="315" t="str">
        <f t="shared" ca="1" si="6"/>
        <v/>
      </c>
      <c r="BV184" s="316"/>
      <c r="BW184" s="317"/>
      <c r="BX184" s="318" t="str" cm="1">
        <f t="array" aca="1" ref="BX184" ca="1">IF(B184="","",INDIRECT(ADDRESS($CF184,BX$542,1,1,"【入力フォーム】調査世帯一覧")))</f>
        <v/>
      </c>
      <c r="BY184" s="283"/>
      <c r="BZ184" s="319"/>
      <c r="CA184" s="318" t="str" cm="1">
        <f t="array" aca="1" ref="CA184" ca="1">IF(B184="","",INDIRECT(ADDRESS($CF184,CA$542,1,1,"【入力フォーム】調査世帯一覧")))</f>
        <v/>
      </c>
      <c r="CB184" s="283"/>
      <c r="CC184" s="320"/>
      <c r="CD184" s="65"/>
      <c r="CE184" s="64" t="str" cm="1">
        <f t="array" aca="1" ref="CE184" ca="1">IF(B184="","",INDIRECT(ADDRESS($CF184,CE$542,1,1,"【入力フォーム】調査世帯一覧")))</f>
        <v/>
      </c>
      <c r="CF184" s="16">
        <f t="shared" si="7"/>
        <v>92</v>
      </c>
    </row>
    <row r="185" spans="1:84" s="16" customFormat="1" ht="24" customHeight="1" x14ac:dyDescent="0.15">
      <c r="A185" s="26"/>
      <c r="B185" s="464" t="str" cm="1">
        <f t="array" aca="1" ref="B185" ca="1">INDIRECT(ADDRESS($CF185,B$542,1,1,"【入力フォーム】調査世帯一覧"))&amp;""</f>
        <v/>
      </c>
      <c r="C185" s="465"/>
      <c r="D185" s="467"/>
      <c r="E185" s="468" t="str" cm="1">
        <f t="array" aca="1" ref="E185" ca="1">INDIRECT(ADDRESS($CF185,E$542,1,1,"【入力フォーム】調査世帯一覧"))&amp;""</f>
        <v/>
      </c>
      <c r="F185" s="465"/>
      <c r="G185" s="465"/>
      <c r="H185" s="465"/>
      <c r="I185" s="465"/>
      <c r="J185" s="465"/>
      <c r="K185" s="465"/>
      <c r="L185" s="465"/>
      <c r="M185" s="465"/>
      <c r="N185" s="467"/>
      <c r="O185" s="468" t="str" cm="1">
        <f t="array" aca="1" ref="O185" ca="1">INDIRECT(ADDRESS($CF185,O$542,1,1,"【入力フォーム】調査世帯一覧"))&amp;""</f>
        <v/>
      </c>
      <c r="P185" s="465"/>
      <c r="Q185" s="465"/>
      <c r="R185" s="465"/>
      <c r="S185" s="465"/>
      <c r="T185" s="465"/>
      <c r="U185" s="465"/>
      <c r="V185" s="469"/>
      <c r="W185" s="470" t="str" cm="1">
        <f t="array" aca="1" ref="W185" ca="1">INDIRECT(ADDRESS($CF185,W$542,1,1,"【入力フォーム】調査世帯一覧"))&amp;""</f>
        <v/>
      </c>
      <c r="X185" s="471"/>
      <c r="Y185" s="471"/>
      <c r="Z185" s="471"/>
      <c r="AA185" s="471"/>
      <c r="AB185" s="471"/>
      <c r="AC185" s="471"/>
      <c r="AD185" s="471"/>
      <c r="AE185" s="471"/>
      <c r="AF185" s="471"/>
      <c r="AG185" s="471"/>
      <c r="AH185" s="471"/>
      <c r="AI185" s="471"/>
      <c r="AJ185" s="472"/>
      <c r="AK185" s="473" t="str" cm="1">
        <f t="array" aca="1" ref="AK185" ca="1">IF(OR(B185="",INDIRECT(ADDRESS($CF185,AK$542,1,1,"【入力フォーム】調査世帯一覧"))=""),"",INDIRECT(ADDRESS($CF185,AK$542,1,1,"【入力フォーム】調査世帯一覧")))</f>
        <v/>
      </c>
      <c r="AL185" s="462"/>
      <c r="AM185" s="463"/>
      <c r="AN185" s="474" t="str" cm="1">
        <f t="array" aca="1" ref="AN185" ca="1">IF(INDIRECT(ADDRESS($CF185,AN$542,1,1,"【入力フォーム】調査世帯一覧"))=1,"ネ","")</f>
        <v/>
      </c>
      <c r="AO185" s="459"/>
      <c r="AP185" s="458" t="str" cm="1">
        <f t="array" aca="1" ref="AP185" ca="1">IF(INDIRECT(ADDRESS($CF185,AP$542,1,1,"【入力フォーム】調査世帯一覧"))=1,"〒","")</f>
        <v/>
      </c>
      <c r="AQ185" s="459"/>
      <c r="AR185" s="458" t="str" cm="1">
        <f t="array" aca="1" ref="AR185" ca="1">IF(INDIRECT(ADDRESS($CF185,AR$542,1,1,"【入力フォーム】調査世帯一覧"))=1,"調","")</f>
        <v/>
      </c>
      <c r="AS185" s="460"/>
      <c r="AT185" s="461" t="str" cm="1">
        <f t="array" aca="1" ref="AT185" ca="1">IF(INDIRECT(ADDRESS($CF185,AT$542,1,1,"【入力フォーム】調査世帯一覧"))=1,"有","")</f>
        <v/>
      </c>
      <c r="AU185" s="462"/>
      <c r="AV185" s="462"/>
      <c r="AW185" s="462"/>
      <c r="AX185" s="463"/>
      <c r="AY185" s="464" t="str" cm="1">
        <f t="array" aca="1" ref="AY185" ca="1">INDIRECT(ADDRESS($CF185,AY$542,1,1,"【入力フォーム】調査世帯一覧"))&amp;""</f>
        <v/>
      </c>
      <c r="AZ185" s="465"/>
      <c r="BA185" s="465"/>
      <c r="BB185" s="465"/>
      <c r="BC185" s="465"/>
      <c r="BD185" s="465"/>
      <c r="BE185" s="465"/>
      <c r="BF185" s="465"/>
      <c r="BG185" s="465"/>
      <c r="BH185" s="465"/>
      <c r="BI185" s="465"/>
      <c r="BJ185" s="465"/>
      <c r="BK185" s="465"/>
      <c r="BL185" s="465"/>
      <c r="BM185" s="465"/>
      <c r="BN185" s="465"/>
      <c r="BO185" s="465"/>
      <c r="BP185" s="465"/>
      <c r="BQ185" s="465"/>
      <c r="BR185" s="465"/>
      <c r="BS185" s="466"/>
      <c r="BT185" s="96"/>
      <c r="BU185" s="448" t="str">
        <f t="shared" ca="1" si="6"/>
        <v/>
      </c>
      <c r="BV185" s="449"/>
      <c r="BW185" s="450"/>
      <c r="BX185" s="451" t="str" cm="1">
        <f t="array" aca="1" ref="BX185" ca="1">IF(B185="","",INDIRECT(ADDRESS($CF185,BX$542,1,1,"【入力フォーム】調査世帯一覧")))</f>
        <v/>
      </c>
      <c r="BY185" s="452"/>
      <c r="BZ185" s="453"/>
      <c r="CA185" s="451" t="str" cm="1">
        <f t="array" aca="1" ref="CA185" ca="1">IF(B185="","",INDIRECT(ADDRESS($CF185,CA$542,1,1,"【入力フォーム】調査世帯一覧")))</f>
        <v/>
      </c>
      <c r="CB185" s="452"/>
      <c r="CC185" s="454"/>
      <c r="CD185" s="65"/>
      <c r="CE185" s="66" t="str" cm="1">
        <f t="array" aca="1" ref="CE185" ca="1">IF(B185="","",INDIRECT(ADDRESS($CF185,CE$542,1,1,"【入力フォーム】調査世帯一覧")))</f>
        <v/>
      </c>
      <c r="CF185" s="16">
        <f t="shared" si="7"/>
        <v>93</v>
      </c>
    </row>
    <row r="186" spans="1:84" s="16" customFormat="1" ht="24" customHeight="1" x14ac:dyDescent="0.15">
      <c r="A186" s="26"/>
      <c r="B186" s="344" t="str" cm="1">
        <f t="array" aca="1" ref="B186" ca="1">INDIRECT(ADDRESS($CF186,B$542,1,1,"【入力フォーム】調査世帯一覧"))&amp;""</f>
        <v/>
      </c>
      <c r="C186" s="345"/>
      <c r="D186" s="391"/>
      <c r="E186" s="456" t="str" cm="1">
        <f t="array" aca="1" ref="E186" ca="1">INDIRECT(ADDRESS($CF186,E$542,1,1,"【入力フォーム】調査世帯一覧"))&amp;""</f>
        <v/>
      </c>
      <c r="F186" s="345"/>
      <c r="G186" s="345"/>
      <c r="H186" s="345"/>
      <c r="I186" s="345"/>
      <c r="J186" s="345"/>
      <c r="K186" s="345"/>
      <c r="L186" s="345"/>
      <c r="M186" s="345"/>
      <c r="N186" s="391"/>
      <c r="O186" s="456" t="str" cm="1">
        <f t="array" aca="1" ref="O186" ca="1">INDIRECT(ADDRESS($CF186,O$542,1,1,"【入力フォーム】調査世帯一覧"))&amp;""</f>
        <v/>
      </c>
      <c r="P186" s="345"/>
      <c r="Q186" s="345"/>
      <c r="R186" s="345"/>
      <c r="S186" s="345"/>
      <c r="T186" s="345"/>
      <c r="U186" s="345"/>
      <c r="V186" s="457"/>
      <c r="W186" s="282" t="str" cm="1">
        <f t="array" aca="1" ref="W186" ca="1">INDIRECT(ADDRESS($CF186,W$542,1,1,"【入力フォーム】調査世帯一覧"))&amp;""</f>
        <v/>
      </c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4"/>
      <c r="AK186" s="285" t="str" cm="1">
        <f t="array" aca="1" ref="AK186" ca="1">IF(OR(B186="",INDIRECT(ADDRESS($CF186,AK$542,1,1,"【入力フォーム】調査世帯一覧"))=""),"",INDIRECT(ADDRESS($CF186,AK$542,1,1,"【入力フォーム】調査世帯一覧")))</f>
        <v/>
      </c>
      <c r="AL186" s="286"/>
      <c r="AM186" s="287"/>
      <c r="AN186" s="288" t="str" cm="1">
        <f t="array" aca="1" ref="AN186" ca="1">IF(INDIRECT(ADDRESS($CF186,AN$542,1,1,"【入力フォーム】調査世帯一覧"))=1,"ネ","")</f>
        <v/>
      </c>
      <c r="AO186" s="289"/>
      <c r="AP186" s="290" t="str" cm="1">
        <f t="array" aca="1" ref="AP186" ca="1">IF(INDIRECT(ADDRESS($CF186,AP$542,1,1,"【入力フォーム】調査世帯一覧"))=1,"〒","")</f>
        <v/>
      </c>
      <c r="AQ186" s="289"/>
      <c r="AR186" s="290" t="str" cm="1">
        <f t="array" aca="1" ref="AR186" ca="1">IF(INDIRECT(ADDRESS($CF186,AR$542,1,1,"【入力フォーム】調査世帯一覧"))=1,"調","")</f>
        <v/>
      </c>
      <c r="AS186" s="291"/>
      <c r="AT186" s="292" t="str" cm="1">
        <f t="array" aca="1" ref="AT186" ca="1">IF(INDIRECT(ADDRESS($CF186,AT$542,1,1,"【入力フォーム】調査世帯一覧"))=1,"有","")</f>
        <v/>
      </c>
      <c r="AU186" s="286"/>
      <c r="AV186" s="286"/>
      <c r="AW186" s="286"/>
      <c r="AX186" s="287"/>
      <c r="AY186" s="344" t="str" cm="1">
        <f t="array" aca="1" ref="AY186" ca="1">INDIRECT(ADDRESS($CF186,AY$542,1,1,"【入力フォーム】調査世帯一覧"))&amp;""</f>
        <v/>
      </c>
      <c r="AZ186" s="345"/>
      <c r="BA186" s="345"/>
      <c r="BB186" s="345"/>
      <c r="BC186" s="345"/>
      <c r="BD186" s="345"/>
      <c r="BE186" s="345"/>
      <c r="BF186" s="345"/>
      <c r="BG186" s="345"/>
      <c r="BH186" s="345"/>
      <c r="BI186" s="345"/>
      <c r="BJ186" s="345"/>
      <c r="BK186" s="345"/>
      <c r="BL186" s="345"/>
      <c r="BM186" s="345"/>
      <c r="BN186" s="345"/>
      <c r="BO186" s="345"/>
      <c r="BP186" s="345"/>
      <c r="BQ186" s="345"/>
      <c r="BR186" s="345"/>
      <c r="BS186" s="346"/>
      <c r="BT186" s="96"/>
      <c r="BU186" s="315" t="str">
        <f t="shared" ca="1" si="6"/>
        <v/>
      </c>
      <c r="BV186" s="316"/>
      <c r="BW186" s="317"/>
      <c r="BX186" s="318" t="str" cm="1">
        <f t="array" aca="1" ref="BX186" ca="1">IF(B186="","",INDIRECT(ADDRESS($CF186,BX$542,1,1,"【入力フォーム】調査世帯一覧")))</f>
        <v/>
      </c>
      <c r="BY186" s="283"/>
      <c r="BZ186" s="319"/>
      <c r="CA186" s="318" t="str" cm="1">
        <f t="array" aca="1" ref="CA186" ca="1">IF(B186="","",INDIRECT(ADDRESS($CF186,CA$542,1,1,"【入力フォーム】調査世帯一覧")))</f>
        <v/>
      </c>
      <c r="CB186" s="283"/>
      <c r="CC186" s="320"/>
      <c r="CD186" s="65"/>
      <c r="CE186" s="64" t="str" cm="1">
        <f t="array" aca="1" ref="CE186" ca="1">IF(B186="","",INDIRECT(ADDRESS($CF186,CE$542,1,1,"【入力フォーム】調査世帯一覧")))</f>
        <v/>
      </c>
      <c r="CF186" s="16">
        <f t="shared" si="7"/>
        <v>94</v>
      </c>
    </row>
    <row r="187" spans="1:84" s="16" customFormat="1" ht="24" customHeight="1" x14ac:dyDescent="0.15">
      <c r="A187" s="26"/>
      <c r="B187" s="344" t="str" cm="1">
        <f t="array" aca="1" ref="B187" ca="1">INDIRECT(ADDRESS($CF187,B$542,1,1,"【入力フォーム】調査世帯一覧"))&amp;""</f>
        <v/>
      </c>
      <c r="C187" s="345"/>
      <c r="D187" s="391"/>
      <c r="E187" s="456" t="str" cm="1">
        <f t="array" aca="1" ref="E187" ca="1">INDIRECT(ADDRESS($CF187,E$542,1,1,"【入力フォーム】調査世帯一覧"))&amp;""</f>
        <v/>
      </c>
      <c r="F187" s="345"/>
      <c r="G187" s="345"/>
      <c r="H187" s="345"/>
      <c r="I187" s="345"/>
      <c r="J187" s="345"/>
      <c r="K187" s="345"/>
      <c r="L187" s="345"/>
      <c r="M187" s="345"/>
      <c r="N187" s="391"/>
      <c r="O187" s="456" t="str" cm="1">
        <f t="array" aca="1" ref="O187" ca="1">INDIRECT(ADDRESS($CF187,O$542,1,1,"【入力フォーム】調査世帯一覧"))&amp;""</f>
        <v/>
      </c>
      <c r="P187" s="345"/>
      <c r="Q187" s="345"/>
      <c r="R187" s="345"/>
      <c r="S187" s="345"/>
      <c r="T187" s="345"/>
      <c r="U187" s="345"/>
      <c r="V187" s="457"/>
      <c r="W187" s="282" t="str" cm="1">
        <f t="array" aca="1" ref="W187" ca="1">INDIRECT(ADDRESS($CF187,W$542,1,1,"【入力フォーム】調査世帯一覧"))&amp;""</f>
        <v/>
      </c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4"/>
      <c r="AK187" s="285" t="str" cm="1">
        <f t="array" aca="1" ref="AK187" ca="1">IF(OR(B187="",INDIRECT(ADDRESS($CF187,AK$542,1,1,"【入力フォーム】調査世帯一覧"))=""),"",INDIRECT(ADDRESS($CF187,AK$542,1,1,"【入力フォーム】調査世帯一覧")))</f>
        <v/>
      </c>
      <c r="AL187" s="286"/>
      <c r="AM187" s="287"/>
      <c r="AN187" s="288" t="str" cm="1">
        <f t="array" aca="1" ref="AN187" ca="1">IF(INDIRECT(ADDRESS($CF187,AN$542,1,1,"【入力フォーム】調査世帯一覧"))=1,"ネ","")</f>
        <v/>
      </c>
      <c r="AO187" s="289"/>
      <c r="AP187" s="290" t="str" cm="1">
        <f t="array" aca="1" ref="AP187" ca="1">IF(INDIRECT(ADDRESS($CF187,AP$542,1,1,"【入力フォーム】調査世帯一覧"))=1,"〒","")</f>
        <v/>
      </c>
      <c r="AQ187" s="289"/>
      <c r="AR187" s="290" t="str" cm="1">
        <f t="array" aca="1" ref="AR187" ca="1">IF(INDIRECT(ADDRESS($CF187,AR$542,1,1,"【入力フォーム】調査世帯一覧"))=1,"調","")</f>
        <v/>
      </c>
      <c r="AS187" s="291"/>
      <c r="AT187" s="292" t="str" cm="1">
        <f t="array" aca="1" ref="AT187" ca="1">IF(INDIRECT(ADDRESS($CF187,AT$542,1,1,"【入力フォーム】調査世帯一覧"))=1,"有","")</f>
        <v/>
      </c>
      <c r="AU187" s="286"/>
      <c r="AV187" s="286"/>
      <c r="AW187" s="286"/>
      <c r="AX187" s="287"/>
      <c r="AY187" s="344" t="str" cm="1">
        <f t="array" aca="1" ref="AY187" ca="1">INDIRECT(ADDRESS($CF187,AY$542,1,1,"【入力フォーム】調査世帯一覧"))&amp;""</f>
        <v/>
      </c>
      <c r="AZ187" s="345"/>
      <c r="BA187" s="345"/>
      <c r="BB187" s="345"/>
      <c r="BC187" s="345"/>
      <c r="BD187" s="345"/>
      <c r="BE187" s="345"/>
      <c r="BF187" s="345"/>
      <c r="BG187" s="345"/>
      <c r="BH187" s="345"/>
      <c r="BI187" s="345"/>
      <c r="BJ187" s="345"/>
      <c r="BK187" s="345"/>
      <c r="BL187" s="345"/>
      <c r="BM187" s="345"/>
      <c r="BN187" s="345"/>
      <c r="BO187" s="345"/>
      <c r="BP187" s="345"/>
      <c r="BQ187" s="345"/>
      <c r="BR187" s="345"/>
      <c r="BS187" s="346"/>
      <c r="BT187" s="96"/>
      <c r="BU187" s="315" t="str">
        <f t="shared" ca="1" si="6"/>
        <v/>
      </c>
      <c r="BV187" s="316"/>
      <c r="BW187" s="317"/>
      <c r="BX187" s="318" t="str" cm="1">
        <f t="array" aca="1" ref="BX187" ca="1">IF(B187="","",INDIRECT(ADDRESS($CF187,BX$542,1,1,"【入力フォーム】調査世帯一覧")))</f>
        <v/>
      </c>
      <c r="BY187" s="283"/>
      <c r="BZ187" s="319"/>
      <c r="CA187" s="318" t="str" cm="1">
        <f t="array" aca="1" ref="CA187" ca="1">IF(B187="","",INDIRECT(ADDRESS($CF187,CA$542,1,1,"【入力フォーム】調査世帯一覧")))</f>
        <v/>
      </c>
      <c r="CB187" s="283"/>
      <c r="CC187" s="320"/>
      <c r="CD187" s="65"/>
      <c r="CE187" s="64" t="str" cm="1">
        <f t="array" aca="1" ref="CE187" ca="1">IF(B187="","",INDIRECT(ADDRESS($CF187,CE$542,1,1,"【入力フォーム】調査世帯一覧")))</f>
        <v/>
      </c>
      <c r="CF187" s="16">
        <f t="shared" si="7"/>
        <v>95</v>
      </c>
    </row>
    <row r="188" spans="1:84" s="16" customFormat="1" ht="24" customHeight="1" x14ac:dyDescent="0.15">
      <c r="A188" s="26"/>
      <c r="B188" s="344" t="str" cm="1">
        <f t="array" aca="1" ref="B188" ca="1">INDIRECT(ADDRESS($CF188,B$542,1,1,"【入力フォーム】調査世帯一覧"))&amp;""</f>
        <v/>
      </c>
      <c r="C188" s="345"/>
      <c r="D188" s="391"/>
      <c r="E188" s="456" t="str" cm="1">
        <f t="array" aca="1" ref="E188" ca="1">INDIRECT(ADDRESS($CF188,E$542,1,1,"【入力フォーム】調査世帯一覧"))&amp;""</f>
        <v/>
      </c>
      <c r="F188" s="345"/>
      <c r="G188" s="345"/>
      <c r="H188" s="345"/>
      <c r="I188" s="345"/>
      <c r="J188" s="345"/>
      <c r="K188" s="345"/>
      <c r="L188" s="345"/>
      <c r="M188" s="345"/>
      <c r="N188" s="391"/>
      <c r="O188" s="456" t="str" cm="1">
        <f t="array" aca="1" ref="O188" ca="1">INDIRECT(ADDRESS($CF188,O$542,1,1,"【入力フォーム】調査世帯一覧"))&amp;""</f>
        <v/>
      </c>
      <c r="P188" s="345"/>
      <c r="Q188" s="345"/>
      <c r="R188" s="345"/>
      <c r="S188" s="345"/>
      <c r="T188" s="345"/>
      <c r="U188" s="345"/>
      <c r="V188" s="457"/>
      <c r="W188" s="282" t="str" cm="1">
        <f t="array" aca="1" ref="W188" ca="1">INDIRECT(ADDRESS($CF188,W$542,1,1,"【入力フォーム】調査世帯一覧"))&amp;""</f>
        <v/>
      </c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4"/>
      <c r="AK188" s="285" t="str" cm="1">
        <f t="array" aca="1" ref="AK188" ca="1">IF(OR(B188="",INDIRECT(ADDRESS($CF188,AK$542,1,1,"【入力フォーム】調査世帯一覧"))=""),"",INDIRECT(ADDRESS($CF188,AK$542,1,1,"【入力フォーム】調査世帯一覧")))</f>
        <v/>
      </c>
      <c r="AL188" s="286"/>
      <c r="AM188" s="287"/>
      <c r="AN188" s="288" t="str" cm="1">
        <f t="array" aca="1" ref="AN188" ca="1">IF(INDIRECT(ADDRESS($CF188,AN$542,1,1,"【入力フォーム】調査世帯一覧"))=1,"ネ","")</f>
        <v/>
      </c>
      <c r="AO188" s="289"/>
      <c r="AP188" s="290" t="str" cm="1">
        <f t="array" aca="1" ref="AP188" ca="1">IF(INDIRECT(ADDRESS($CF188,AP$542,1,1,"【入力フォーム】調査世帯一覧"))=1,"〒","")</f>
        <v/>
      </c>
      <c r="AQ188" s="289"/>
      <c r="AR188" s="290" t="str" cm="1">
        <f t="array" aca="1" ref="AR188" ca="1">IF(INDIRECT(ADDRESS($CF188,AR$542,1,1,"【入力フォーム】調査世帯一覧"))=1,"調","")</f>
        <v/>
      </c>
      <c r="AS188" s="291"/>
      <c r="AT188" s="292" t="str" cm="1">
        <f t="array" aca="1" ref="AT188" ca="1">IF(INDIRECT(ADDRESS($CF188,AT$542,1,1,"【入力フォーム】調査世帯一覧"))=1,"有","")</f>
        <v/>
      </c>
      <c r="AU188" s="286"/>
      <c r="AV188" s="286"/>
      <c r="AW188" s="286"/>
      <c r="AX188" s="287"/>
      <c r="AY188" s="344" t="str" cm="1">
        <f t="array" aca="1" ref="AY188" ca="1">INDIRECT(ADDRESS($CF188,AY$542,1,1,"【入力フォーム】調査世帯一覧"))&amp;""</f>
        <v/>
      </c>
      <c r="AZ188" s="345"/>
      <c r="BA188" s="345"/>
      <c r="BB188" s="345"/>
      <c r="BC188" s="345"/>
      <c r="BD188" s="345"/>
      <c r="BE188" s="345"/>
      <c r="BF188" s="345"/>
      <c r="BG188" s="345"/>
      <c r="BH188" s="345"/>
      <c r="BI188" s="345"/>
      <c r="BJ188" s="345"/>
      <c r="BK188" s="345"/>
      <c r="BL188" s="345"/>
      <c r="BM188" s="345"/>
      <c r="BN188" s="345"/>
      <c r="BO188" s="345"/>
      <c r="BP188" s="345"/>
      <c r="BQ188" s="345"/>
      <c r="BR188" s="345"/>
      <c r="BS188" s="346"/>
      <c r="BT188" s="96"/>
      <c r="BU188" s="315" t="str">
        <f t="shared" ca="1" si="6"/>
        <v/>
      </c>
      <c r="BV188" s="316"/>
      <c r="BW188" s="317"/>
      <c r="BX188" s="318" t="str" cm="1">
        <f t="array" aca="1" ref="BX188" ca="1">IF(B188="","",INDIRECT(ADDRESS($CF188,BX$542,1,1,"【入力フォーム】調査世帯一覧")))</f>
        <v/>
      </c>
      <c r="BY188" s="283"/>
      <c r="BZ188" s="319"/>
      <c r="CA188" s="318" t="str" cm="1">
        <f t="array" aca="1" ref="CA188" ca="1">IF(B188="","",INDIRECT(ADDRESS($CF188,CA$542,1,1,"【入力フォーム】調査世帯一覧")))</f>
        <v/>
      </c>
      <c r="CB188" s="283"/>
      <c r="CC188" s="320"/>
      <c r="CD188" s="65"/>
      <c r="CE188" s="64" t="str" cm="1">
        <f t="array" aca="1" ref="CE188" ca="1">IF(B188="","",INDIRECT(ADDRESS($CF188,CE$542,1,1,"【入力フォーム】調査世帯一覧")))</f>
        <v/>
      </c>
      <c r="CF188" s="16">
        <f t="shared" si="7"/>
        <v>96</v>
      </c>
    </row>
    <row r="189" spans="1:84" s="16" customFormat="1" ht="24" customHeight="1" x14ac:dyDescent="0.15">
      <c r="A189" s="70" t="s">
        <v>12</v>
      </c>
      <c r="B189" s="373" t="str" cm="1">
        <f t="array" aca="1" ref="B189" ca="1">INDIRECT(ADDRESS($CF189,B$542,1,1,"【入力フォーム】調査世帯一覧"))&amp;""</f>
        <v/>
      </c>
      <c r="C189" s="374"/>
      <c r="D189" s="375"/>
      <c r="E189" s="376" t="str" cm="1">
        <f t="array" aca="1" ref="E189" ca="1">INDIRECT(ADDRESS($CF189,E$542,1,1,"【入力フォーム】調査世帯一覧"))&amp;""</f>
        <v/>
      </c>
      <c r="F189" s="374"/>
      <c r="G189" s="374"/>
      <c r="H189" s="374"/>
      <c r="I189" s="374"/>
      <c r="J189" s="374"/>
      <c r="K189" s="374"/>
      <c r="L189" s="374"/>
      <c r="M189" s="374"/>
      <c r="N189" s="375"/>
      <c r="O189" s="376" t="str" cm="1">
        <f t="array" aca="1" ref="O189" ca="1">INDIRECT(ADDRESS($CF189,O$542,1,1,"【入力フォーム】調査世帯一覧"))&amp;""</f>
        <v/>
      </c>
      <c r="P189" s="374"/>
      <c r="Q189" s="374"/>
      <c r="R189" s="374"/>
      <c r="S189" s="374"/>
      <c r="T189" s="374"/>
      <c r="U189" s="374"/>
      <c r="V189" s="377"/>
      <c r="W189" s="378" t="str" cm="1">
        <f t="array" aca="1" ref="W189" ca="1">INDIRECT(ADDRESS($CF189,W$542,1,1,"【入力フォーム】調査世帯一覧"))&amp;""</f>
        <v/>
      </c>
      <c r="X189" s="379"/>
      <c r="Y189" s="379"/>
      <c r="Z189" s="379"/>
      <c r="AA189" s="379"/>
      <c r="AB189" s="379"/>
      <c r="AC189" s="379"/>
      <c r="AD189" s="379"/>
      <c r="AE189" s="379"/>
      <c r="AF189" s="379"/>
      <c r="AG189" s="379"/>
      <c r="AH189" s="379"/>
      <c r="AI189" s="379"/>
      <c r="AJ189" s="380"/>
      <c r="AK189" s="381" t="str" cm="1">
        <f t="array" aca="1" ref="AK189" ca="1">IF(OR(B189="",INDIRECT(ADDRESS($CF189,AK$542,1,1,"【入力フォーム】調査世帯一覧"))=""),"",INDIRECT(ADDRESS($CF189,AK$542,1,1,"【入力フォーム】調査世帯一覧")))</f>
        <v/>
      </c>
      <c r="AL189" s="382"/>
      <c r="AM189" s="383"/>
      <c r="AN189" s="384" t="str" cm="1">
        <f t="array" aca="1" ref="AN189" ca="1">IF(INDIRECT(ADDRESS($CF189,AN$542,1,1,"【入力フォーム】調査世帯一覧"))=1,"ネ","")</f>
        <v/>
      </c>
      <c r="AO189" s="385"/>
      <c r="AP189" s="455" t="str" cm="1">
        <f t="array" aca="1" ref="AP189" ca="1">IF(INDIRECT(ADDRESS($CF189,AP$542,1,1,"【入力フォーム】調査世帯一覧"))=1,"〒","")</f>
        <v/>
      </c>
      <c r="AQ189" s="385"/>
      <c r="AR189" s="455" t="str" cm="1">
        <f t="array" aca="1" ref="AR189" ca="1">IF(INDIRECT(ADDRESS($CF189,AR$542,1,1,"【入力フォーム】調査世帯一覧"))=1,"調","")</f>
        <v/>
      </c>
      <c r="AS189" s="386"/>
      <c r="AT189" s="396" t="str" cm="1">
        <f t="array" aca="1" ref="AT189" ca="1">IF(INDIRECT(ADDRESS($CF189,AT$542,1,1,"【入力フォーム】調査世帯一覧"))=1,"有","")</f>
        <v/>
      </c>
      <c r="AU189" s="382"/>
      <c r="AV189" s="382"/>
      <c r="AW189" s="382"/>
      <c r="AX189" s="383"/>
      <c r="AY189" s="373" t="str" cm="1">
        <f t="array" aca="1" ref="AY189" ca="1">INDIRECT(ADDRESS($CF189,AY$542,1,1,"【入力フォーム】調査世帯一覧"))&amp;""</f>
        <v/>
      </c>
      <c r="AZ189" s="374"/>
      <c r="BA189" s="374"/>
      <c r="BB189" s="374"/>
      <c r="BC189" s="374"/>
      <c r="BD189" s="374"/>
      <c r="BE189" s="374"/>
      <c r="BF189" s="374"/>
      <c r="BG189" s="374"/>
      <c r="BH189" s="374"/>
      <c r="BI189" s="374"/>
      <c r="BJ189" s="374"/>
      <c r="BK189" s="374"/>
      <c r="BL189" s="374"/>
      <c r="BM189" s="374"/>
      <c r="BN189" s="374"/>
      <c r="BO189" s="374"/>
      <c r="BP189" s="374"/>
      <c r="BQ189" s="374"/>
      <c r="BR189" s="374"/>
      <c r="BS189" s="397"/>
      <c r="BT189" s="96"/>
      <c r="BU189" s="445" t="str">
        <f t="shared" ca="1" si="6"/>
        <v/>
      </c>
      <c r="BV189" s="446"/>
      <c r="BW189" s="447"/>
      <c r="BX189" s="293" t="str" cm="1">
        <f t="array" aca="1" ref="BX189" ca="1">IF(B189="","",INDIRECT(ADDRESS($CF189,BX$542,1,1,"【入力フォーム】調査世帯一覧")))</f>
        <v/>
      </c>
      <c r="BY189" s="294"/>
      <c r="BZ189" s="295"/>
      <c r="CA189" s="293" t="str" cm="1">
        <f t="array" aca="1" ref="CA189" ca="1">IF(B189="","",INDIRECT(ADDRESS($CF189,CA$542,1,1,"【入力フォーム】調査世帯一覧")))</f>
        <v/>
      </c>
      <c r="CB189" s="294"/>
      <c r="CC189" s="434"/>
      <c r="CD189" s="65"/>
      <c r="CE189" s="64" t="str" cm="1">
        <f t="array" aca="1" ref="CE189" ca="1">IF(B189="","",INDIRECT(ADDRESS($CF189,CE$542,1,1,"【入力フォーム】調査世帯一覧")))</f>
        <v/>
      </c>
      <c r="CF189" s="16">
        <f t="shared" si="7"/>
        <v>97</v>
      </c>
    </row>
    <row r="190" spans="1:84" s="16" customFormat="1" ht="24" customHeight="1" x14ac:dyDescent="0.15">
      <c r="A190" s="69"/>
      <c r="B190" s="421" t="str" cm="1">
        <f t="array" aca="1" ref="B190" ca="1">INDIRECT(ADDRESS($CF190,B$542,1,1,"【入力フォーム】調査世帯一覧"))&amp;""</f>
        <v/>
      </c>
      <c r="C190" s="422"/>
      <c r="D190" s="423"/>
      <c r="E190" s="424" t="str" cm="1">
        <f t="array" aca="1" ref="E190" ca="1">INDIRECT(ADDRESS($CF190,E$542,1,1,"【入力フォーム】調査世帯一覧"))&amp;""</f>
        <v/>
      </c>
      <c r="F190" s="425"/>
      <c r="G190" s="425"/>
      <c r="H190" s="425"/>
      <c r="I190" s="425"/>
      <c r="J190" s="425"/>
      <c r="K190" s="425"/>
      <c r="L190" s="425"/>
      <c r="M190" s="425"/>
      <c r="N190" s="426"/>
      <c r="O190" s="424" t="str" cm="1">
        <f t="array" aca="1" ref="O190" ca="1">INDIRECT(ADDRESS($CF190,O$542,1,1,"【入力フォーム】調査世帯一覧"))&amp;""</f>
        <v/>
      </c>
      <c r="P190" s="425"/>
      <c r="Q190" s="425"/>
      <c r="R190" s="425"/>
      <c r="S190" s="425"/>
      <c r="T190" s="425"/>
      <c r="U190" s="425"/>
      <c r="V190" s="427"/>
      <c r="W190" s="428" t="str" cm="1">
        <f t="array" aca="1" ref="W190" ca="1">INDIRECT(ADDRESS($CF190,W$542,1,1,"【入力フォーム】調査世帯一覧"))&amp;""</f>
        <v/>
      </c>
      <c r="X190" s="429"/>
      <c r="Y190" s="429"/>
      <c r="Z190" s="429"/>
      <c r="AA190" s="429"/>
      <c r="AB190" s="429"/>
      <c r="AC190" s="429"/>
      <c r="AD190" s="429"/>
      <c r="AE190" s="429"/>
      <c r="AF190" s="429"/>
      <c r="AG190" s="429"/>
      <c r="AH190" s="429"/>
      <c r="AI190" s="429"/>
      <c r="AJ190" s="430"/>
      <c r="AK190" s="431" t="str" cm="1">
        <f t="array" aca="1" ref="AK190" ca="1">IF(OR(B190="",INDIRECT(ADDRESS($CF190,AK$542,1,1,"【入力フォーム】調査世帯一覧"))=""),"",INDIRECT(ADDRESS($CF190,AK$542,1,1,"【入力フォーム】調査世帯一覧")))</f>
        <v/>
      </c>
      <c r="AL190" s="432"/>
      <c r="AM190" s="433"/>
      <c r="AN190" s="418" t="str" cm="1">
        <f t="array" aca="1" ref="AN190" ca="1">IF(INDIRECT(ADDRESS($CF190,AN$542,1,1,"【入力フォーム】調査世帯一覧"))=1,"ネ","")</f>
        <v/>
      </c>
      <c r="AO190" s="419"/>
      <c r="AP190" s="420" t="str" cm="1">
        <f t="array" aca="1" ref="AP190" ca="1">IF(INDIRECT(ADDRESS($CF190,AP$542,1,1,"【入力フォーム】調査世帯一覧"))=1,"〒","")</f>
        <v/>
      </c>
      <c r="AQ190" s="419"/>
      <c r="AR190" s="420" t="str" cm="1">
        <f t="array" aca="1" ref="AR190" ca="1">IF(INDIRECT(ADDRESS($CF190,AR$542,1,1,"【入力フォーム】調査世帯一覧"))=1,"調","")</f>
        <v/>
      </c>
      <c r="AS190" s="435"/>
      <c r="AT190" s="436" t="str" cm="1">
        <f t="array" aca="1" ref="AT190" ca="1">IF(INDIRECT(ADDRESS($CF190,AT$542,1,1,"【入力フォーム】調査世帯一覧"))=1,"有","")</f>
        <v/>
      </c>
      <c r="AU190" s="420"/>
      <c r="AV190" s="420"/>
      <c r="AW190" s="420"/>
      <c r="AX190" s="420"/>
      <c r="AY190" s="421" t="str" cm="1">
        <f t="array" aca="1" ref="AY190" ca="1">INDIRECT(ADDRESS($CF190,AY$542,1,1,"【入力フォーム】調査世帯一覧"))&amp;""</f>
        <v/>
      </c>
      <c r="AZ190" s="422"/>
      <c r="BA190" s="422"/>
      <c r="BB190" s="422"/>
      <c r="BC190" s="422"/>
      <c r="BD190" s="422"/>
      <c r="BE190" s="422"/>
      <c r="BF190" s="422"/>
      <c r="BG190" s="422"/>
      <c r="BH190" s="422"/>
      <c r="BI190" s="422"/>
      <c r="BJ190" s="422"/>
      <c r="BK190" s="422"/>
      <c r="BL190" s="422"/>
      <c r="BM190" s="422"/>
      <c r="BN190" s="422"/>
      <c r="BO190" s="422"/>
      <c r="BP190" s="422"/>
      <c r="BQ190" s="422"/>
      <c r="BR190" s="422"/>
      <c r="BS190" s="437"/>
      <c r="BT190" s="96"/>
      <c r="BU190" s="438" t="str">
        <f t="shared" ca="1" si="6"/>
        <v/>
      </c>
      <c r="BV190" s="439"/>
      <c r="BW190" s="440"/>
      <c r="BX190" s="441" t="str" cm="1">
        <f t="array" aca="1" ref="BX190" ca="1">IF(B190="","",INDIRECT(ADDRESS($CF190,BX$542,1,1,"【入力フォーム】調査世帯一覧")))</f>
        <v/>
      </c>
      <c r="BY190" s="442"/>
      <c r="BZ190" s="443"/>
      <c r="CA190" s="441" t="str" cm="1">
        <f t="array" aca="1" ref="CA190" ca="1">IF(B190="","",INDIRECT(ADDRESS($CF190,CA$542,1,1,"【入力フォーム】調査世帯一覧")))</f>
        <v/>
      </c>
      <c r="CB190" s="442"/>
      <c r="CC190" s="444"/>
      <c r="CD190" s="65"/>
      <c r="CE190" s="66" t="str" cm="1">
        <f t="array" aca="1" ref="CE190" ca="1">IF(B190="","",INDIRECT(ADDRESS($CF190,CE$542,1,1,"【入力フォーム】調査世帯一覧")))</f>
        <v/>
      </c>
      <c r="CF190" s="16">
        <f t="shared" si="7"/>
        <v>98</v>
      </c>
    </row>
    <row r="191" spans="1:84" s="16" customFormat="1" ht="24" customHeight="1" x14ac:dyDescent="0.15">
      <c r="A191" s="26"/>
      <c r="B191" s="344" t="str" cm="1">
        <f t="array" aca="1" ref="B191" ca="1">INDIRECT(ADDRESS($CF191,B$542,1,1,"【入力フォーム】調査世帯一覧"))&amp;""</f>
        <v/>
      </c>
      <c r="C191" s="345"/>
      <c r="D191" s="391"/>
      <c r="E191" s="392" t="str" cm="1">
        <f t="array" aca="1" ref="E191" ca="1">INDIRECT(ADDRESS($CF191,E$542,1,1,"【入力フォーム】調査世帯一覧"))&amp;""</f>
        <v/>
      </c>
      <c r="F191" s="393"/>
      <c r="G191" s="393"/>
      <c r="H191" s="393"/>
      <c r="I191" s="393"/>
      <c r="J191" s="393"/>
      <c r="K191" s="393"/>
      <c r="L191" s="393"/>
      <c r="M191" s="393"/>
      <c r="N191" s="394"/>
      <c r="O191" s="392" t="str" cm="1">
        <f t="array" aca="1" ref="O191" ca="1">INDIRECT(ADDRESS($CF191,O$542,1,1,"【入力フォーム】調査世帯一覧"))&amp;""</f>
        <v/>
      </c>
      <c r="P191" s="393"/>
      <c r="Q191" s="393"/>
      <c r="R191" s="393"/>
      <c r="S191" s="393"/>
      <c r="T191" s="393"/>
      <c r="U191" s="393"/>
      <c r="V191" s="395"/>
      <c r="W191" s="338" t="str" cm="1">
        <f t="array" aca="1" ref="W191" ca="1">INDIRECT(ADDRESS($CF191,W$542,1,1,"【入力フォーム】調査世帯一覧"))&amp;""</f>
        <v/>
      </c>
      <c r="X191" s="339"/>
      <c r="Y191" s="339"/>
      <c r="Z191" s="339"/>
      <c r="AA191" s="339"/>
      <c r="AB191" s="339"/>
      <c r="AC191" s="339"/>
      <c r="AD191" s="339"/>
      <c r="AE191" s="339"/>
      <c r="AF191" s="339"/>
      <c r="AG191" s="339"/>
      <c r="AH191" s="339"/>
      <c r="AI191" s="339"/>
      <c r="AJ191" s="340"/>
      <c r="AK191" s="341" t="str" cm="1">
        <f t="array" aca="1" ref="AK191" ca="1">IF(OR(B191="",INDIRECT(ADDRESS($CF191,AK$542,1,1,"【入力フォーム】調査世帯一覧"))=""),"",INDIRECT(ADDRESS($CF191,AK$542,1,1,"【入力フォーム】調査世帯一覧")))</f>
        <v/>
      </c>
      <c r="AL191" s="342"/>
      <c r="AM191" s="343"/>
      <c r="AN191" s="288" t="str" cm="1">
        <f t="array" aca="1" ref="AN191" ca="1">IF(INDIRECT(ADDRESS($CF191,AN$542,1,1,"【入力フォーム】調査世帯一覧"))=1,"ネ","")</f>
        <v/>
      </c>
      <c r="AO191" s="289"/>
      <c r="AP191" s="286" t="str" cm="1">
        <f t="array" aca="1" ref="AP191" ca="1">IF(INDIRECT(ADDRESS($CF191,AP$542,1,1,"【入力フォーム】調査世帯一覧"))=1,"〒","")</f>
        <v/>
      </c>
      <c r="AQ191" s="289"/>
      <c r="AR191" s="286" t="str" cm="1">
        <f t="array" aca="1" ref="AR191" ca="1">IF(INDIRECT(ADDRESS($CF191,AR$542,1,1,"【入力フォーム】調査世帯一覧"))=1,"調","")</f>
        <v/>
      </c>
      <c r="AS191" s="291"/>
      <c r="AT191" s="292" t="str" cm="1">
        <f t="array" aca="1" ref="AT191" ca="1">IF(INDIRECT(ADDRESS($CF191,AT$542,1,1,"【入力フォーム】調査世帯一覧"))=1,"有","")</f>
        <v/>
      </c>
      <c r="AU191" s="286"/>
      <c r="AV191" s="286"/>
      <c r="AW191" s="286"/>
      <c r="AX191" s="286"/>
      <c r="AY191" s="344" t="str" cm="1">
        <f t="array" aca="1" ref="AY191" ca="1">INDIRECT(ADDRESS($CF191,AY$542,1,1,"【入力フォーム】調査世帯一覧"))&amp;""</f>
        <v/>
      </c>
      <c r="AZ191" s="345"/>
      <c r="BA191" s="345"/>
      <c r="BB191" s="345"/>
      <c r="BC191" s="345"/>
      <c r="BD191" s="345"/>
      <c r="BE191" s="345"/>
      <c r="BF191" s="345"/>
      <c r="BG191" s="345"/>
      <c r="BH191" s="345"/>
      <c r="BI191" s="345"/>
      <c r="BJ191" s="345"/>
      <c r="BK191" s="345"/>
      <c r="BL191" s="345"/>
      <c r="BM191" s="345"/>
      <c r="BN191" s="345"/>
      <c r="BO191" s="345"/>
      <c r="BP191" s="345"/>
      <c r="BQ191" s="345"/>
      <c r="BR191" s="345"/>
      <c r="BS191" s="346"/>
      <c r="BT191" s="96"/>
      <c r="BU191" s="315" t="str">
        <f t="shared" ca="1" si="6"/>
        <v/>
      </c>
      <c r="BV191" s="316"/>
      <c r="BW191" s="317"/>
      <c r="BX191" s="318" t="str" cm="1">
        <f t="array" aca="1" ref="BX191" ca="1">IF(B191="","",INDIRECT(ADDRESS($CF191,BX$542,1,1,"【入力フォーム】調査世帯一覧")))</f>
        <v/>
      </c>
      <c r="BY191" s="283"/>
      <c r="BZ191" s="319"/>
      <c r="CA191" s="318" t="str" cm="1">
        <f t="array" aca="1" ref="CA191" ca="1">IF(B191="","",INDIRECT(ADDRESS($CF191,CA$542,1,1,"【入力フォーム】調査世帯一覧")))</f>
        <v/>
      </c>
      <c r="CB191" s="283"/>
      <c r="CC191" s="320"/>
      <c r="CD191" s="65"/>
      <c r="CE191" s="64" t="str" cm="1">
        <f t="array" aca="1" ref="CE191" ca="1">IF(B191="","",INDIRECT(ADDRESS($CF191,CE$542,1,1,"【入力フォーム】調査世帯一覧")))</f>
        <v/>
      </c>
      <c r="CF191" s="16">
        <f t="shared" si="7"/>
        <v>99</v>
      </c>
    </row>
    <row r="192" spans="1:84" s="16" customFormat="1" ht="24" customHeight="1" x14ac:dyDescent="0.15">
      <c r="A192" s="26"/>
      <c r="B192" s="344" t="str" cm="1">
        <f t="array" aca="1" ref="B192" ca="1">INDIRECT(ADDRESS($CF192,B$542,1,1,"【入力フォーム】調査世帯一覧"))&amp;""</f>
        <v/>
      </c>
      <c r="C192" s="345"/>
      <c r="D192" s="391"/>
      <c r="E192" s="392" t="str" cm="1">
        <f t="array" aca="1" ref="E192" ca="1">INDIRECT(ADDRESS($CF192,E$542,1,1,"【入力フォーム】調査世帯一覧"))&amp;""</f>
        <v/>
      </c>
      <c r="F192" s="393"/>
      <c r="G192" s="393"/>
      <c r="H192" s="393"/>
      <c r="I192" s="393"/>
      <c r="J192" s="393"/>
      <c r="K192" s="393"/>
      <c r="L192" s="393"/>
      <c r="M192" s="393"/>
      <c r="N192" s="394"/>
      <c r="O192" s="392" t="str" cm="1">
        <f t="array" aca="1" ref="O192" ca="1">INDIRECT(ADDRESS($CF192,O$542,1,1,"【入力フォーム】調査世帯一覧"))&amp;""</f>
        <v/>
      </c>
      <c r="P192" s="393"/>
      <c r="Q192" s="393"/>
      <c r="R192" s="393"/>
      <c r="S192" s="393"/>
      <c r="T192" s="393"/>
      <c r="U192" s="393"/>
      <c r="V192" s="395"/>
      <c r="W192" s="338" t="str" cm="1">
        <f t="array" aca="1" ref="W192" ca="1">INDIRECT(ADDRESS($CF192,W$542,1,1,"【入力フォーム】調査世帯一覧"))&amp;""</f>
        <v/>
      </c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339"/>
      <c r="AH192" s="339"/>
      <c r="AI192" s="339"/>
      <c r="AJ192" s="340"/>
      <c r="AK192" s="341" t="str" cm="1">
        <f t="array" aca="1" ref="AK192" ca="1">IF(OR(B192="",INDIRECT(ADDRESS($CF192,AK$542,1,1,"【入力フォーム】調査世帯一覧"))=""),"",INDIRECT(ADDRESS($CF192,AK$542,1,1,"【入力フォーム】調査世帯一覧")))</f>
        <v/>
      </c>
      <c r="AL192" s="342"/>
      <c r="AM192" s="343"/>
      <c r="AN192" s="288" t="str" cm="1">
        <f t="array" aca="1" ref="AN192" ca="1">IF(INDIRECT(ADDRESS($CF192,AN$542,1,1,"【入力フォーム】調査世帯一覧"))=1,"ネ","")</f>
        <v/>
      </c>
      <c r="AO192" s="289"/>
      <c r="AP192" s="286" t="str" cm="1">
        <f t="array" aca="1" ref="AP192" ca="1">IF(INDIRECT(ADDRESS($CF192,AP$542,1,1,"【入力フォーム】調査世帯一覧"))=1,"〒","")</f>
        <v/>
      </c>
      <c r="AQ192" s="289"/>
      <c r="AR192" s="286" t="str" cm="1">
        <f t="array" aca="1" ref="AR192" ca="1">IF(INDIRECT(ADDRESS($CF192,AR$542,1,1,"【入力フォーム】調査世帯一覧"))=1,"調","")</f>
        <v/>
      </c>
      <c r="AS192" s="291"/>
      <c r="AT192" s="292" t="str" cm="1">
        <f t="array" aca="1" ref="AT192" ca="1">IF(INDIRECT(ADDRESS($CF192,AT$542,1,1,"【入力フォーム】調査世帯一覧"))=1,"有","")</f>
        <v/>
      </c>
      <c r="AU192" s="286"/>
      <c r="AV192" s="286"/>
      <c r="AW192" s="286"/>
      <c r="AX192" s="286"/>
      <c r="AY192" s="344" t="str" cm="1">
        <f t="array" aca="1" ref="AY192" ca="1">INDIRECT(ADDRESS($CF192,AY$542,1,1,"【入力フォーム】調査世帯一覧"))&amp;""</f>
        <v/>
      </c>
      <c r="AZ192" s="345"/>
      <c r="BA192" s="345"/>
      <c r="BB192" s="345"/>
      <c r="BC192" s="345"/>
      <c r="BD192" s="345"/>
      <c r="BE192" s="345"/>
      <c r="BF192" s="345"/>
      <c r="BG192" s="345"/>
      <c r="BH192" s="345"/>
      <c r="BI192" s="345"/>
      <c r="BJ192" s="345"/>
      <c r="BK192" s="345"/>
      <c r="BL192" s="345"/>
      <c r="BM192" s="345"/>
      <c r="BN192" s="345"/>
      <c r="BO192" s="345"/>
      <c r="BP192" s="345"/>
      <c r="BQ192" s="345"/>
      <c r="BR192" s="345"/>
      <c r="BS192" s="346"/>
      <c r="BT192" s="96"/>
      <c r="BU192" s="315" t="str">
        <f t="shared" ca="1" si="6"/>
        <v/>
      </c>
      <c r="BV192" s="316"/>
      <c r="BW192" s="317"/>
      <c r="BX192" s="318" t="str" cm="1">
        <f t="array" aca="1" ref="BX192" ca="1">IF(B192="","",INDIRECT(ADDRESS($CF192,BX$542,1,1,"【入力フォーム】調査世帯一覧")))</f>
        <v/>
      </c>
      <c r="BY192" s="283"/>
      <c r="BZ192" s="319"/>
      <c r="CA192" s="318" t="str" cm="1">
        <f t="array" aca="1" ref="CA192" ca="1">IF(B192="","",INDIRECT(ADDRESS($CF192,CA$542,1,1,"【入力フォーム】調査世帯一覧")))</f>
        <v/>
      </c>
      <c r="CB192" s="283"/>
      <c r="CC192" s="320"/>
      <c r="CD192" s="65"/>
      <c r="CE192" s="64" t="str" cm="1">
        <f t="array" aca="1" ref="CE192" ca="1">IF(B192="","",INDIRECT(ADDRESS($CF192,CE$542,1,1,"【入力フォーム】調査世帯一覧")))</f>
        <v/>
      </c>
      <c r="CF192" s="16">
        <f t="shared" si="7"/>
        <v>100</v>
      </c>
    </row>
    <row r="193" spans="1:88" s="16" customFormat="1" ht="24" customHeight="1" x14ac:dyDescent="0.15">
      <c r="A193" s="26"/>
      <c r="B193" s="344" t="str" cm="1">
        <f t="array" aca="1" ref="B193" ca="1">INDIRECT(ADDRESS($CF193,B$542,1,1,"【入力フォーム】調査世帯一覧"))&amp;""</f>
        <v/>
      </c>
      <c r="C193" s="345"/>
      <c r="D193" s="391"/>
      <c r="E193" s="392" t="str" cm="1">
        <f t="array" aca="1" ref="E193" ca="1">INDIRECT(ADDRESS($CF193,E$542,1,1,"【入力フォーム】調査世帯一覧"))&amp;""</f>
        <v/>
      </c>
      <c r="F193" s="393"/>
      <c r="G193" s="393"/>
      <c r="H193" s="393"/>
      <c r="I193" s="393"/>
      <c r="J193" s="393"/>
      <c r="K193" s="393"/>
      <c r="L193" s="393"/>
      <c r="M193" s="393"/>
      <c r="N193" s="394"/>
      <c r="O193" s="392" t="str" cm="1">
        <f t="array" aca="1" ref="O193" ca="1">INDIRECT(ADDRESS($CF193,O$542,1,1,"【入力フォーム】調査世帯一覧"))&amp;""</f>
        <v/>
      </c>
      <c r="P193" s="393"/>
      <c r="Q193" s="393"/>
      <c r="R193" s="393"/>
      <c r="S193" s="393"/>
      <c r="T193" s="393"/>
      <c r="U193" s="393"/>
      <c r="V193" s="395"/>
      <c r="W193" s="338" t="str" cm="1">
        <f t="array" aca="1" ref="W193" ca="1">INDIRECT(ADDRESS($CF193,W$542,1,1,"【入力フォーム】調査世帯一覧"))&amp;""</f>
        <v/>
      </c>
      <c r="X193" s="339"/>
      <c r="Y193" s="339"/>
      <c r="Z193" s="339"/>
      <c r="AA193" s="339"/>
      <c r="AB193" s="339"/>
      <c r="AC193" s="339"/>
      <c r="AD193" s="339"/>
      <c r="AE193" s="339"/>
      <c r="AF193" s="339"/>
      <c r="AG193" s="339"/>
      <c r="AH193" s="339"/>
      <c r="AI193" s="339"/>
      <c r="AJ193" s="340"/>
      <c r="AK193" s="341" t="str" cm="1">
        <f t="array" aca="1" ref="AK193" ca="1">IF(OR(B193="",INDIRECT(ADDRESS($CF193,AK$542,1,1,"【入力フォーム】調査世帯一覧"))=""),"",INDIRECT(ADDRESS($CF193,AK$542,1,1,"【入力フォーム】調査世帯一覧")))</f>
        <v/>
      </c>
      <c r="AL193" s="342"/>
      <c r="AM193" s="343"/>
      <c r="AN193" s="288" t="str" cm="1">
        <f t="array" aca="1" ref="AN193" ca="1">IF(INDIRECT(ADDRESS($CF193,AN$542,1,1,"【入力フォーム】調査世帯一覧"))=1,"ネ","")</f>
        <v/>
      </c>
      <c r="AO193" s="289"/>
      <c r="AP193" s="286" t="str" cm="1">
        <f t="array" aca="1" ref="AP193" ca="1">IF(INDIRECT(ADDRESS($CF193,AP$542,1,1,"【入力フォーム】調査世帯一覧"))=1,"〒","")</f>
        <v/>
      </c>
      <c r="AQ193" s="289"/>
      <c r="AR193" s="286" t="str" cm="1">
        <f t="array" aca="1" ref="AR193" ca="1">IF(INDIRECT(ADDRESS($CF193,AR$542,1,1,"【入力フォーム】調査世帯一覧"))=1,"調","")</f>
        <v/>
      </c>
      <c r="AS193" s="291"/>
      <c r="AT193" s="292" t="str" cm="1">
        <f t="array" aca="1" ref="AT193" ca="1">IF(INDIRECT(ADDRESS($CF193,AT$542,1,1,"【入力フォーム】調査世帯一覧"))=1,"有","")</f>
        <v/>
      </c>
      <c r="AU193" s="286"/>
      <c r="AV193" s="286"/>
      <c r="AW193" s="286"/>
      <c r="AX193" s="286"/>
      <c r="AY193" s="344" t="str" cm="1">
        <f t="array" aca="1" ref="AY193" ca="1">INDIRECT(ADDRESS($CF193,AY$542,1,1,"【入力フォーム】調査世帯一覧"))&amp;""</f>
        <v/>
      </c>
      <c r="AZ193" s="345"/>
      <c r="BA193" s="345"/>
      <c r="BB193" s="345"/>
      <c r="BC193" s="345"/>
      <c r="BD193" s="345"/>
      <c r="BE193" s="345"/>
      <c r="BF193" s="345"/>
      <c r="BG193" s="345"/>
      <c r="BH193" s="345"/>
      <c r="BI193" s="345"/>
      <c r="BJ193" s="345"/>
      <c r="BK193" s="345"/>
      <c r="BL193" s="345"/>
      <c r="BM193" s="345"/>
      <c r="BN193" s="345"/>
      <c r="BO193" s="345"/>
      <c r="BP193" s="345"/>
      <c r="BQ193" s="345"/>
      <c r="BR193" s="345"/>
      <c r="BS193" s="346"/>
      <c r="BT193" s="96"/>
      <c r="BU193" s="315" t="str">
        <f t="shared" ca="1" si="6"/>
        <v/>
      </c>
      <c r="BV193" s="316"/>
      <c r="BW193" s="317"/>
      <c r="BX193" s="318" t="str" cm="1">
        <f t="array" aca="1" ref="BX193" ca="1">IF(B193="","",INDIRECT(ADDRESS($CF193,BX$542,1,1,"【入力フォーム】調査世帯一覧")))</f>
        <v/>
      </c>
      <c r="BY193" s="283"/>
      <c r="BZ193" s="319"/>
      <c r="CA193" s="318" t="str" cm="1">
        <f t="array" aca="1" ref="CA193" ca="1">IF(B193="","",INDIRECT(ADDRESS($CF193,CA$542,1,1,"【入力フォーム】調査世帯一覧")))</f>
        <v/>
      </c>
      <c r="CB193" s="283"/>
      <c r="CC193" s="320"/>
      <c r="CD193" s="65"/>
      <c r="CE193" s="64" t="str" cm="1">
        <f t="array" aca="1" ref="CE193" ca="1">IF(B193="","",INDIRECT(ADDRESS($CF193,CE$542,1,1,"【入力フォーム】調査世帯一覧")))</f>
        <v/>
      </c>
      <c r="CF193" s="16">
        <f t="shared" si="7"/>
        <v>101</v>
      </c>
    </row>
    <row r="194" spans="1:88" s="16" customFormat="1" ht="24" customHeight="1" x14ac:dyDescent="0.15">
      <c r="A194" s="70" t="s">
        <v>13</v>
      </c>
      <c r="B194" s="373" t="str" cm="1">
        <f t="array" aca="1" ref="B194" ca="1">INDIRECT(ADDRESS($CF194,B$542,1,1,"【入力フォーム】調査世帯一覧"))&amp;""</f>
        <v/>
      </c>
      <c r="C194" s="374"/>
      <c r="D194" s="375"/>
      <c r="E194" s="376" t="str" cm="1">
        <f t="array" aca="1" ref="E194" ca="1">INDIRECT(ADDRESS($CF194,E$542,1,1,"【入力フォーム】調査世帯一覧"))&amp;""</f>
        <v/>
      </c>
      <c r="F194" s="374"/>
      <c r="G194" s="374"/>
      <c r="H194" s="374"/>
      <c r="I194" s="374"/>
      <c r="J194" s="374"/>
      <c r="K194" s="374"/>
      <c r="L194" s="374"/>
      <c r="M194" s="374"/>
      <c r="N194" s="375"/>
      <c r="O194" s="376" t="str" cm="1">
        <f t="array" aca="1" ref="O194" ca="1">INDIRECT(ADDRESS($CF194,O$542,1,1,"【入力フォーム】調査世帯一覧"))&amp;""</f>
        <v/>
      </c>
      <c r="P194" s="374"/>
      <c r="Q194" s="374"/>
      <c r="R194" s="374"/>
      <c r="S194" s="374"/>
      <c r="T194" s="374"/>
      <c r="U194" s="374"/>
      <c r="V194" s="377"/>
      <c r="W194" s="378" t="str" cm="1">
        <f t="array" aca="1" ref="W194" ca="1">INDIRECT(ADDRESS($CF194,W$542,1,1,"【入力フォーム】調査世帯一覧"))&amp;""</f>
        <v/>
      </c>
      <c r="X194" s="379"/>
      <c r="Y194" s="379"/>
      <c r="Z194" s="379"/>
      <c r="AA194" s="379"/>
      <c r="AB194" s="379"/>
      <c r="AC194" s="379"/>
      <c r="AD194" s="379"/>
      <c r="AE194" s="379"/>
      <c r="AF194" s="379"/>
      <c r="AG194" s="379"/>
      <c r="AH194" s="379"/>
      <c r="AI194" s="379"/>
      <c r="AJ194" s="380"/>
      <c r="AK194" s="381" t="str" cm="1">
        <f t="array" aca="1" ref="AK194" ca="1">IF(OR(B194="",INDIRECT(ADDRESS($CF194,AK$542,1,1,"【入力フォーム】調査世帯一覧"))=""),"",INDIRECT(ADDRESS($CF194,AK$542,1,1,"【入力フォーム】調査世帯一覧")))</f>
        <v/>
      </c>
      <c r="AL194" s="382"/>
      <c r="AM194" s="383"/>
      <c r="AN194" s="384" t="str" cm="1">
        <f t="array" aca="1" ref="AN194" ca="1">IF(INDIRECT(ADDRESS($CF194,AN$542,1,1,"【入力フォーム】調査世帯一覧"))=1,"ネ","")</f>
        <v/>
      </c>
      <c r="AO194" s="385"/>
      <c r="AP194" s="382" t="str" cm="1">
        <f t="array" aca="1" ref="AP194" ca="1">IF(INDIRECT(ADDRESS($CF194,AP$542,1,1,"【入力フォーム】調査世帯一覧"))=1,"〒","")</f>
        <v/>
      </c>
      <c r="AQ194" s="385"/>
      <c r="AR194" s="382" t="str" cm="1">
        <f t="array" aca="1" ref="AR194" ca="1">IF(INDIRECT(ADDRESS($CF194,AR$542,1,1,"【入力フォーム】調査世帯一覧"))=1,"調","")</f>
        <v/>
      </c>
      <c r="AS194" s="386"/>
      <c r="AT194" s="396" t="str" cm="1">
        <f t="array" aca="1" ref="AT194" ca="1">IF(INDIRECT(ADDRESS($CF194,AT$542,1,1,"【入力フォーム】調査世帯一覧"))=1,"有","")</f>
        <v/>
      </c>
      <c r="AU194" s="382"/>
      <c r="AV194" s="382"/>
      <c r="AW194" s="382"/>
      <c r="AX194" s="382"/>
      <c r="AY194" s="373" t="str" cm="1">
        <f t="array" aca="1" ref="AY194" ca="1">INDIRECT(ADDRESS($CF194,AY$542,1,1,"【入力フォーム】調査世帯一覧"))&amp;""</f>
        <v/>
      </c>
      <c r="AZ194" s="374"/>
      <c r="BA194" s="374"/>
      <c r="BB194" s="374"/>
      <c r="BC194" s="374"/>
      <c r="BD194" s="374"/>
      <c r="BE194" s="374"/>
      <c r="BF194" s="374"/>
      <c r="BG194" s="374"/>
      <c r="BH194" s="374"/>
      <c r="BI194" s="374"/>
      <c r="BJ194" s="374"/>
      <c r="BK194" s="374"/>
      <c r="BL194" s="374"/>
      <c r="BM194" s="374"/>
      <c r="BN194" s="374"/>
      <c r="BO194" s="374"/>
      <c r="BP194" s="374"/>
      <c r="BQ194" s="374"/>
      <c r="BR194" s="374"/>
      <c r="BS194" s="397"/>
      <c r="BT194" s="96"/>
      <c r="BU194" s="315" t="str">
        <f t="shared" ca="1" si="6"/>
        <v/>
      </c>
      <c r="BV194" s="316"/>
      <c r="BW194" s="317"/>
      <c r="BX194" s="318" t="str" cm="1">
        <f t="array" aca="1" ref="BX194" ca="1">IF(B194="","",INDIRECT(ADDRESS($CF194,BX$542,1,1,"【入力フォーム】調査世帯一覧")))</f>
        <v/>
      </c>
      <c r="BY194" s="283"/>
      <c r="BZ194" s="319"/>
      <c r="CA194" s="318" t="str" cm="1">
        <f t="array" aca="1" ref="CA194" ca="1">IF(B194="","",INDIRECT(ADDRESS($CF194,CA$542,1,1,"【入力フォーム】調査世帯一覧")))</f>
        <v/>
      </c>
      <c r="CB194" s="283"/>
      <c r="CC194" s="320"/>
      <c r="CD194" s="65"/>
      <c r="CE194" s="64" t="str" cm="1">
        <f t="array" aca="1" ref="CE194" ca="1">IF(B194="","",INDIRECT(ADDRESS($CF194,CE$542,1,1,"【入力フォーム】調査世帯一覧")))</f>
        <v/>
      </c>
      <c r="CF194" s="16">
        <f t="shared" si="7"/>
        <v>102</v>
      </c>
    </row>
    <row r="195" spans="1:88" s="16" customFormat="1" ht="24" customHeight="1" x14ac:dyDescent="0.15">
      <c r="A195" s="69"/>
      <c r="B195" s="421" t="str" cm="1">
        <f t="array" aca="1" ref="B195" ca="1">INDIRECT(ADDRESS($CF195,B$542,1,1,"【入力フォーム】調査世帯一覧"))&amp;""</f>
        <v/>
      </c>
      <c r="C195" s="422"/>
      <c r="D195" s="423"/>
      <c r="E195" s="424" t="str" cm="1">
        <f t="array" aca="1" ref="E195" ca="1">INDIRECT(ADDRESS($CF195,E$542,1,1,"【入力フォーム】調査世帯一覧"))&amp;""</f>
        <v/>
      </c>
      <c r="F195" s="425"/>
      <c r="G195" s="425"/>
      <c r="H195" s="425"/>
      <c r="I195" s="425"/>
      <c r="J195" s="425"/>
      <c r="K195" s="425"/>
      <c r="L195" s="425"/>
      <c r="M195" s="425"/>
      <c r="N195" s="426"/>
      <c r="O195" s="424" t="str" cm="1">
        <f t="array" aca="1" ref="O195" ca="1">INDIRECT(ADDRESS($CF195,O$542,1,1,"【入力フォーム】調査世帯一覧"))&amp;""</f>
        <v/>
      </c>
      <c r="P195" s="425"/>
      <c r="Q195" s="425"/>
      <c r="R195" s="425"/>
      <c r="S195" s="425"/>
      <c r="T195" s="425"/>
      <c r="U195" s="425"/>
      <c r="V195" s="427"/>
      <c r="W195" s="428" t="str" cm="1">
        <f t="array" aca="1" ref="W195" ca="1">INDIRECT(ADDRESS($CF195,W$542,1,1,"【入力フォーム】調査世帯一覧"))&amp;""</f>
        <v/>
      </c>
      <c r="X195" s="429"/>
      <c r="Y195" s="429"/>
      <c r="Z195" s="429"/>
      <c r="AA195" s="429"/>
      <c r="AB195" s="429"/>
      <c r="AC195" s="429"/>
      <c r="AD195" s="429"/>
      <c r="AE195" s="429"/>
      <c r="AF195" s="429"/>
      <c r="AG195" s="429"/>
      <c r="AH195" s="429"/>
      <c r="AI195" s="429"/>
      <c r="AJ195" s="430"/>
      <c r="AK195" s="431" t="str" cm="1">
        <f t="array" aca="1" ref="AK195" ca="1">IF(OR(B195="",INDIRECT(ADDRESS($CF195,AK$542,1,1,"【入力フォーム】調査世帯一覧"))=""),"",INDIRECT(ADDRESS($CF195,AK$542,1,1,"【入力フォーム】調査世帯一覧")))</f>
        <v/>
      </c>
      <c r="AL195" s="432"/>
      <c r="AM195" s="433"/>
      <c r="AN195" s="418" t="str" cm="1">
        <f t="array" aca="1" ref="AN195" ca="1">IF(INDIRECT(ADDRESS($CF195,AN$542,1,1,"【入力フォーム】調査世帯一覧"))=1,"ネ","")</f>
        <v/>
      </c>
      <c r="AO195" s="419"/>
      <c r="AP195" s="420" t="str" cm="1">
        <f t="array" aca="1" ref="AP195" ca="1">IF(INDIRECT(ADDRESS($CF195,AP$542,1,1,"【入力フォーム】調査世帯一覧"))=1,"〒","")</f>
        <v/>
      </c>
      <c r="AQ195" s="419"/>
      <c r="AR195" s="420" t="str" cm="1">
        <f t="array" aca="1" ref="AR195" ca="1">IF(INDIRECT(ADDRESS($CF195,AR$542,1,1,"【入力フォーム】調査世帯一覧"))=1,"調","")</f>
        <v/>
      </c>
      <c r="AS195" s="435"/>
      <c r="AT195" s="436" t="str" cm="1">
        <f t="array" aca="1" ref="AT195" ca="1">IF(INDIRECT(ADDRESS($CF195,AT$542,1,1,"【入力フォーム】調査世帯一覧"))=1,"有","")</f>
        <v/>
      </c>
      <c r="AU195" s="420"/>
      <c r="AV195" s="420"/>
      <c r="AW195" s="420"/>
      <c r="AX195" s="420"/>
      <c r="AY195" s="421" t="str" cm="1">
        <f t="array" aca="1" ref="AY195" ca="1">INDIRECT(ADDRESS($CF195,AY$542,1,1,"【入力フォーム】調査世帯一覧"))&amp;""</f>
        <v/>
      </c>
      <c r="AZ195" s="422"/>
      <c r="BA195" s="422"/>
      <c r="BB195" s="422"/>
      <c r="BC195" s="422"/>
      <c r="BD195" s="422"/>
      <c r="BE195" s="422"/>
      <c r="BF195" s="422"/>
      <c r="BG195" s="422"/>
      <c r="BH195" s="422"/>
      <c r="BI195" s="422"/>
      <c r="BJ195" s="422"/>
      <c r="BK195" s="422"/>
      <c r="BL195" s="422"/>
      <c r="BM195" s="422"/>
      <c r="BN195" s="422"/>
      <c r="BO195" s="422"/>
      <c r="BP195" s="422"/>
      <c r="BQ195" s="422"/>
      <c r="BR195" s="422"/>
      <c r="BS195" s="437"/>
      <c r="BT195" s="96"/>
      <c r="BU195" s="448" t="str">
        <f t="shared" ca="1" si="6"/>
        <v/>
      </c>
      <c r="BV195" s="449"/>
      <c r="BW195" s="450"/>
      <c r="BX195" s="451" t="str" cm="1">
        <f t="array" aca="1" ref="BX195" ca="1">IF(B195="","",INDIRECT(ADDRESS($CF195,BX$542,1,1,"【入力フォーム】調査世帯一覧")))</f>
        <v/>
      </c>
      <c r="BY195" s="452"/>
      <c r="BZ195" s="453"/>
      <c r="CA195" s="451" t="str" cm="1">
        <f t="array" aca="1" ref="CA195" ca="1">IF(B195="","",INDIRECT(ADDRESS($CF195,CA$542,1,1,"【入力フォーム】調査世帯一覧")))</f>
        <v/>
      </c>
      <c r="CB195" s="452"/>
      <c r="CC195" s="454"/>
      <c r="CD195" s="65"/>
      <c r="CE195" s="66" t="str" cm="1">
        <f t="array" aca="1" ref="CE195" ca="1">IF(B195="","",INDIRECT(ADDRESS($CF195,CE$542,1,1,"【入力フォーム】調査世帯一覧")))</f>
        <v/>
      </c>
      <c r="CF195" s="16">
        <f t="shared" si="7"/>
        <v>103</v>
      </c>
    </row>
    <row r="196" spans="1:88" s="16" customFormat="1" ht="24" customHeight="1" x14ac:dyDescent="0.15">
      <c r="A196" s="26"/>
      <c r="B196" s="344" t="str" cm="1">
        <f t="array" aca="1" ref="B196" ca="1">INDIRECT(ADDRESS($CF196,B$542,1,1,"【入力フォーム】調査世帯一覧"))&amp;""</f>
        <v/>
      </c>
      <c r="C196" s="345"/>
      <c r="D196" s="391"/>
      <c r="E196" s="392" t="str" cm="1">
        <f t="array" aca="1" ref="E196" ca="1">INDIRECT(ADDRESS($CF196,E$542,1,1,"【入力フォーム】調査世帯一覧"))&amp;""</f>
        <v/>
      </c>
      <c r="F196" s="393"/>
      <c r="G196" s="393"/>
      <c r="H196" s="393"/>
      <c r="I196" s="393"/>
      <c r="J196" s="393"/>
      <c r="K196" s="393"/>
      <c r="L196" s="393"/>
      <c r="M196" s="393"/>
      <c r="N196" s="394"/>
      <c r="O196" s="392" t="str" cm="1">
        <f t="array" aca="1" ref="O196" ca="1">INDIRECT(ADDRESS($CF196,O$542,1,1,"【入力フォーム】調査世帯一覧"))&amp;""</f>
        <v/>
      </c>
      <c r="P196" s="393"/>
      <c r="Q196" s="393"/>
      <c r="R196" s="393"/>
      <c r="S196" s="393"/>
      <c r="T196" s="393"/>
      <c r="U196" s="393"/>
      <c r="V196" s="395"/>
      <c r="W196" s="338" t="str" cm="1">
        <f t="array" aca="1" ref="W196" ca="1">INDIRECT(ADDRESS($CF196,W$542,1,1,"【入力フォーム】調査世帯一覧"))&amp;""</f>
        <v/>
      </c>
      <c r="X196" s="339"/>
      <c r="Y196" s="339"/>
      <c r="Z196" s="339"/>
      <c r="AA196" s="339"/>
      <c r="AB196" s="339"/>
      <c r="AC196" s="339"/>
      <c r="AD196" s="339"/>
      <c r="AE196" s="339"/>
      <c r="AF196" s="339"/>
      <c r="AG196" s="339"/>
      <c r="AH196" s="339"/>
      <c r="AI196" s="339"/>
      <c r="AJ196" s="340"/>
      <c r="AK196" s="341" t="str" cm="1">
        <f t="array" aca="1" ref="AK196" ca="1">IF(OR(B196="",INDIRECT(ADDRESS($CF196,AK$542,1,1,"【入力フォーム】調査世帯一覧"))=""),"",INDIRECT(ADDRESS($CF196,AK$542,1,1,"【入力フォーム】調査世帯一覧")))</f>
        <v/>
      </c>
      <c r="AL196" s="342"/>
      <c r="AM196" s="343"/>
      <c r="AN196" s="288" t="str" cm="1">
        <f t="array" aca="1" ref="AN196" ca="1">IF(INDIRECT(ADDRESS($CF196,AN$542,1,1,"【入力フォーム】調査世帯一覧"))=1,"ネ","")</f>
        <v/>
      </c>
      <c r="AO196" s="289"/>
      <c r="AP196" s="286" t="str" cm="1">
        <f t="array" aca="1" ref="AP196" ca="1">IF(INDIRECT(ADDRESS($CF196,AP$542,1,1,"【入力フォーム】調査世帯一覧"))=1,"〒","")</f>
        <v/>
      </c>
      <c r="AQ196" s="289"/>
      <c r="AR196" s="286" t="str" cm="1">
        <f t="array" aca="1" ref="AR196" ca="1">IF(INDIRECT(ADDRESS($CF196,AR$542,1,1,"【入力フォーム】調査世帯一覧"))=1,"調","")</f>
        <v/>
      </c>
      <c r="AS196" s="291"/>
      <c r="AT196" s="292" t="str" cm="1">
        <f t="array" aca="1" ref="AT196" ca="1">IF(INDIRECT(ADDRESS($CF196,AT$542,1,1,"【入力フォーム】調査世帯一覧"))=1,"有","")</f>
        <v/>
      </c>
      <c r="AU196" s="286"/>
      <c r="AV196" s="286"/>
      <c r="AW196" s="286"/>
      <c r="AX196" s="286"/>
      <c r="AY196" s="344" t="str" cm="1">
        <f t="array" aca="1" ref="AY196" ca="1">INDIRECT(ADDRESS($CF196,AY$542,1,1,"【入力フォーム】調査世帯一覧"))&amp;""</f>
        <v/>
      </c>
      <c r="AZ196" s="345"/>
      <c r="BA196" s="345"/>
      <c r="BB196" s="345"/>
      <c r="BC196" s="345"/>
      <c r="BD196" s="345"/>
      <c r="BE196" s="345"/>
      <c r="BF196" s="345"/>
      <c r="BG196" s="345"/>
      <c r="BH196" s="345"/>
      <c r="BI196" s="345"/>
      <c r="BJ196" s="345"/>
      <c r="BK196" s="345"/>
      <c r="BL196" s="345"/>
      <c r="BM196" s="345"/>
      <c r="BN196" s="345"/>
      <c r="BO196" s="345"/>
      <c r="BP196" s="345"/>
      <c r="BQ196" s="345"/>
      <c r="BR196" s="345"/>
      <c r="BS196" s="346"/>
      <c r="BT196" s="96"/>
      <c r="BU196" s="315" t="str">
        <f t="shared" ca="1" si="6"/>
        <v/>
      </c>
      <c r="BV196" s="316"/>
      <c r="BW196" s="317"/>
      <c r="BX196" s="318" t="str" cm="1">
        <f t="array" aca="1" ref="BX196" ca="1">IF(B196="","",INDIRECT(ADDRESS($CF196,BX$542,1,1,"【入力フォーム】調査世帯一覧")))</f>
        <v/>
      </c>
      <c r="BY196" s="283"/>
      <c r="BZ196" s="319"/>
      <c r="CA196" s="318" t="str" cm="1">
        <f t="array" aca="1" ref="CA196" ca="1">IF(B196="","",INDIRECT(ADDRESS($CF196,CA$542,1,1,"【入力フォーム】調査世帯一覧")))</f>
        <v/>
      </c>
      <c r="CB196" s="283"/>
      <c r="CC196" s="320"/>
      <c r="CD196" s="65"/>
      <c r="CE196" s="64" t="str" cm="1">
        <f t="array" aca="1" ref="CE196" ca="1">IF(B196="","",INDIRECT(ADDRESS($CF196,CE$542,1,1,"【入力フォーム】調査世帯一覧")))</f>
        <v/>
      </c>
      <c r="CF196" s="16">
        <f t="shared" si="7"/>
        <v>104</v>
      </c>
    </row>
    <row r="197" spans="1:88" s="16" customFormat="1" ht="24" customHeight="1" x14ac:dyDescent="0.15">
      <c r="A197" s="26"/>
      <c r="B197" s="344" t="str" cm="1">
        <f t="array" aca="1" ref="B197" ca="1">INDIRECT(ADDRESS($CF197,B$542,1,1,"【入力フォーム】調査世帯一覧"))&amp;""</f>
        <v/>
      </c>
      <c r="C197" s="345"/>
      <c r="D197" s="391"/>
      <c r="E197" s="392" t="str" cm="1">
        <f t="array" aca="1" ref="E197" ca="1">INDIRECT(ADDRESS($CF197,E$542,1,1,"【入力フォーム】調査世帯一覧"))&amp;""</f>
        <v/>
      </c>
      <c r="F197" s="393"/>
      <c r="G197" s="393"/>
      <c r="H197" s="393"/>
      <c r="I197" s="393"/>
      <c r="J197" s="393"/>
      <c r="K197" s="393"/>
      <c r="L197" s="393"/>
      <c r="M197" s="393"/>
      <c r="N197" s="394"/>
      <c r="O197" s="392" t="str" cm="1">
        <f t="array" aca="1" ref="O197" ca="1">INDIRECT(ADDRESS($CF197,O$542,1,1,"【入力フォーム】調査世帯一覧"))&amp;""</f>
        <v/>
      </c>
      <c r="P197" s="393"/>
      <c r="Q197" s="393"/>
      <c r="R197" s="393"/>
      <c r="S197" s="393"/>
      <c r="T197" s="393"/>
      <c r="U197" s="393"/>
      <c r="V197" s="395"/>
      <c r="W197" s="338" t="str" cm="1">
        <f t="array" aca="1" ref="W197" ca="1">INDIRECT(ADDRESS($CF197,W$542,1,1,"【入力フォーム】調査世帯一覧"))&amp;""</f>
        <v/>
      </c>
      <c r="X197" s="339"/>
      <c r="Y197" s="339"/>
      <c r="Z197" s="339"/>
      <c r="AA197" s="339"/>
      <c r="AB197" s="339"/>
      <c r="AC197" s="339"/>
      <c r="AD197" s="339"/>
      <c r="AE197" s="339"/>
      <c r="AF197" s="339"/>
      <c r="AG197" s="339"/>
      <c r="AH197" s="339"/>
      <c r="AI197" s="339"/>
      <c r="AJ197" s="340"/>
      <c r="AK197" s="341" t="str" cm="1">
        <f t="array" aca="1" ref="AK197" ca="1">IF(OR(B197="",INDIRECT(ADDRESS($CF197,AK$542,1,1,"【入力フォーム】調査世帯一覧"))=""),"",INDIRECT(ADDRESS($CF197,AK$542,1,1,"【入力フォーム】調査世帯一覧")))</f>
        <v/>
      </c>
      <c r="AL197" s="342"/>
      <c r="AM197" s="343"/>
      <c r="AN197" s="288" t="str" cm="1">
        <f t="array" aca="1" ref="AN197" ca="1">IF(INDIRECT(ADDRESS($CF197,AN$542,1,1,"【入力フォーム】調査世帯一覧"))=1,"ネ","")</f>
        <v/>
      </c>
      <c r="AO197" s="289"/>
      <c r="AP197" s="286" t="str" cm="1">
        <f t="array" aca="1" ref="AP197" ca="1">IF(INDIRECT(ADDRESS($CF197,AP$542,1,1,"【入力フォーム】調査世帯一覧"))=1,"〒","")</f>
        <v/>
      </c>
      <c r="AQ197" s="289"/>
      <c r="AR197" s="286" t="str" cm="1">
        <f t="array" aca="1" ref="AR197" ca="1">IF(INDIRECT(ADDRESS($CF197,AR$542,1,1,"【入力フォーム】調査世帯一覧"))=1,"調","")</f>
        <v/>
      </c>
      <c r="AS197" s="291"/>
      <c r="AT197" s="292" t="str" cm="1">
        <f t="array" aca="1" ref="AT197" ca="1">IF(INDIRECT(ADDRESS($CF197,AT$542,1,1,"【入力フォーム】調査世帯一覧"))=1,"有","")</f>
        <v/>
      </c>
      <c r="AU197" s="286"/>
      <c r="AV197" s="286"/>
      <c r="AW197" s="286"/>
      <c r="AX197" s="286"/>
      <c r="AY197" s="344" t="str" cm="1">
        <f t="array" aca="1" ref="AY197" ca="1">INDIRECT(ADDRESS($CF197,AY$542,1,1,"【入力フォーム】調査世帯一覧"))&amp;""</f>
        <v/>
      </c>
      <c r="AZ197" s="345"/>
      <c r="BA197" s="345"/>
      <c r="BB197" s="345"/>
      <c r="BC197" s="345"/>
      <c r="BD197" s="345"/>
      <c r="BE197" s="345"/>
      <c r="BF197" s="345"/>
      <c r="BG197" s="345"/>
      <c r="BH197" s="345"/>
      <c r="BI197" s="345"/>
      <c r="BJ197" s="345"/>
      <c r="BK197" s="345"/>
      <c r="BL197" s="345"/>
      <c r="BM197" s="345"/>
      <c r="BN197" s="345"/>
      <c r="BO197" s="345"/>
      <c r="BP197" s="345"/>
      <c r="BQ197" s="345"/>
      <c r="BR197" s="345"/>
      <c r="BS197" s="346"/>
      <c r="BT197" s="96"/>
      <c r="BU197" s="315" t="str">
        <f t="shared" ca="1" si="6"/>
        <v/>
      </c>
      <c r="BV197" s="316"/>
      <c r="BW197" s="317"/>
      <c r="BX197" s="318" t="str" cm="1">
        <f t="array" aca="1" ref="BX197" ca="1">IF(B197="","",INDIRECT(ADDRESS($CF197,BX$542,1,1,"【入力フォーム】調査世帯一覧")))</f>
        <v/>
      </c>
      <c r="BY197" s="283"/>
      <c r="BZ197" s="319"/>
      <c r="CA197" s="318" t="str" cm="1">
        <f t="array" aca="1" ref="CA197" ca="1">IF(B197="","",INDIRECT(ADDRESS($CF197,CA$542,1,1,"【入力フォーム】調査世帯一覧")))</f>
        <v/>
      </c>
      <c r="CB197" s="283"/>
      <c r="CC197" s="320"/>
      <c r="CD197" s="65"/>
      <c r="CE197" s="64" t="str" cm="1">
        <f t="array" aca="1" ref="CE197" ca="1">IF(B197="","",INDIRECT(ADDRESS($CF197,CE$542,1,1,"【入力フォーム】調査世帯一覧")))</f>
        <v/>
      </c>
      <c r="CF197" s="16">
        <f t="shared" si="7"/>
        <v>105</v>
      </c>
    </row>
    <row r="198" spans="1:88" s="16" customFormat="1" ht="24" customHeight="1" x14ac:dyDescent="0.15">
      <c r="A198" s="26"/>
      <c r="B198" s="344" t="str" cm="1">
        <f t="array" aca="1" ref="B198" ca="1">INDIRECT(ADDRESS($CF198,B$542,1,1,"【入力フォーム】調査世帯一覧"))&amp;""</f>
        <v/>
      </c>
      <c r="C198" s="345"/>
      <c r="D198" s="391"/>
      <c r="E198" s="392" t="str" cm="1">
        <f t="array" aca="1" ref="E198" ca="1">INDIRECT(ADDRESS($CF198,E$542,1,1,"【入力フォーム】調査世帯一覧"))&amp;""</f>
        <v/>
      </c>
      <c r="F198" s="393"/>
      <c r="G198" s="393"/>
      <c r="H198" s="393"/>
      <c r="I198" s="393"/>
      <c r="J198" s="393"/>
      <c r="K198" s="393"/>
      <c r="L198" s="393"/>
      <c r="M198" s="393"/>
      <c r="N198" s="394"/>
      <c r="O198" s="392" t="str" cm="1">
        <f t="array" aca="1" ref="O198" ca="1">INDIRECT(ADDRESS($CF198,O$542,1,1,"【入力フォーム】調査世帯一覧"))&amp;""</f>
        <v/>
      </c>
      <c r="P198" s="393"/>
      <c r="Q198" s="393"/>
      <c r="R198" s="393"/>
      <c r="S198" s="393"/>
      <c r="T198" s="393"/>
      <c r="U198" s="393"/>
      <c r="V198" s="395"/>
      <c r="W198" s="338" t="str" cm="1">
        <f t="array" aca="1" ref="W198" ca="1">INDIRECT(ADDRESS($CF198,W$542,1,1,"【入力フォーム】調査世帯一覧"))&amp;""</f>
        <v/>
      </c>
      <c r="X198" s="339"/>
      <c r="Y198" s="339"/>
      <c r="Z198" s="339"/>
      <c r="AA198" s="339"/>
      <c r="AB198" s="339"/>
      <c r="AC198" s="339"/>
      <c r="AD198" s="339"/>
      <c r="AE198" s="339"/>
      <c r="AF198" s="339"/>
      <c r="AG198" s="339"/>
      <c r="AH198" s="339"/>
      <c r="AI198" s="339"/>
      <c r="AJ198" s="340"/>
      <c r="AK198" s="341" t="str" cm="1">
        <f t="array" aca="1" ref="AK198" ca="1">IF(OR(B198="",INDIRECT(ADDRESS($CF198,AK$542,1,1,"【入力フォーム】調査世帯一覧"))=""),"",INDIRECT(ADDRESS($CF198,AK$542,1,1,"【入力フォーム】調査世帯一覧")))</f>
        <v/>
      </c>
      <c r="AL198" s="342"/>
      <c r="AM198" s="343"/>
      <c r="AN198" s="288" t="str" cm="1">
        <f t="array" aca="1" ref="AN198" ca="1">IF(INDIRECT(ADDRESS($CF198,AN$542,1,1,"【入力フォーム】調査世帯一覧"))=1,"ネ","")</f>
        <v/>
      </c>
      <c r="AO198" s="289"/>
      <c r="AP198" s="286" t="str" cm="1">
        <f t="array" aca="1" ref="AP198" ca="1">IF(INDIRECT(ADDRESS($CF198,AP$542,1,1,"【入力フォーム】調査世帯一覧"))=1,"〒","")</f>
        <v/>
      </c>
      <c r="AQ198" s="289"/>
      <c r="AR198" s="286" t="str" cm="1">
        <f t="array" aca="1" ref="AR198" ca="1">IF(INDIRECT(ADDRESS($CF198,AR$542,1,1,"【入力フォーム】調査世帯一覧"))=1,"調","")</f>
        <v/>
      </c>
      <c r="AS198" s="291"/>
      <c r="AT198" s="292" t="str" cm="1">
        <f t="array" aca="1" ref="AT198" ca="1">IF(INDIRECT(ADDRESS($CF198,AT$542,1,1,"【入力フォーム】調査世帯一覧"))=1,"有","")</f>
        <v/>
      </c>
      <c r="AU198" s="286"/>
      <c r="AV198" s="286"/>
      <c r="AW198" s="286"/>
      <c r="AX198" s="286"/>
      <c r="AY198" s="344" t="str" cm="1">
        <f t="array" aca="1" ref="AY198" ca="1">INDIRECT(ADDRESS($CF198,AY$542,1,1,"【入力フォーム】調査世帯一覧"))&amp;""</f>
        <v/>
      </c>
      <c r="AZ198" s="345"/>
      <c r="BA198" s="345"/>
      <c r="BB198" s="345"/>
      <c r="BC198" s="345"/>
      <c r="BD198" s="345"/>
      <c r="BE198" s="345"/>
      <c r="BF198" s="345"/>
      <c r="BG198" s="345"/>
      <c r="BH198" s="345"/>
      <c r="BI198" s="345"/>
      <c r="BJ198" s="345"/>
      <c r="BK198" s="345"/>
      <c r="BL198" s="345"/>
      <c r="BM198" s="345"/>
      <c r="BN198" s="345"/>
      <c r="BO198" s="345"/>
      <c r="BP198" s="345"/>
      <c r="BQ198" s="345"/>
      <c r="BR198" s="345"/>
      <c r="BS198" s="346"/>
      <c r="BT198" s="96"/>
      <c r="BU198" s="315" t="str">
        <f t="shared" ca="1" si="6"/>
        <v/>
      </c>
      <c r="BV198" s="316"/>
      <c r="BW198" s="317"/>
      <c r="BX198" s="318" t="str" cm="1">
        <f t="array" aca="1" ref="BX198" ca="1">IF(B198="","",INDIRECT(ADDRESS($CF198,BX$542,1,1,"【入力フォーム】調査世帯一覧")))</f>
        <v/>
      </c>
      <c r="BY198" s="283"/>
      <c r="BZ198" s="319"/>
      <c r="CA198" s="318" t="str" cm="1">
        <f t="array" aca="1" ref="CA198" ca="1">IF(B198="","",INDIRECT(ADDRESS($CF198,CA$542,1,1,"【入力フォーム】調査世帯一覧")))</f>
        <v/>
      </c>
      <c r="CB198" s="283"/>
      <c r="CC198" s="320"/>
      <c r="CD198" s="65"/>
      <c r="CE198" s="64" t="str" cm="1">
        <f t="array" aca="1" ref="CE198" ca="1">IF(B198="","",INDIRECT(ADDRESS($CF198,CE$542,1,1,"【入力フォーム】調査世帯一覧")))</f>
        <v/>
      </c>
      <c r="CF198" s="16">
        <f t="shared" si="7"/>
        <v>106</v>
      </c>
    </row>
    <row r="199" spans="1:88" s="16" customFormat="1" ht="24" customHeight="1" x14ac:dyDescent="0.15">
      <c r="A199" s="70" t="s">
        <v>14</v>
      </c>
      <c r="B199" s="373" t="str" cm="1">
        <f t="array" aca="1" ref="B199" ca="1">INDIRECT(ADDRESS($CF199,B$542,1,1,"【入力フォーム】調査世帯一覧"))&amp;""</f>
        <v/>
      </c>
      <c r="C199" s="374"/>
      <c r="D199" s="375"/>
      <c r="E199" s="376" t="str" cm="1">
        <f t="array" aca="1" ref="E199" ca="1">INDIRECT(ADDRESS($CF199,E$542,1,1,"【入力フォーム】調査世帯一覧"))&amp;""</f>
        <v/>
      </c>
      <c r="F199" s="374"/>
      <c r="G199" s="374"/>
      <c r="H199" s="374"/>
      <c r="I199" s="374"/>
      <c r="J199" s="374"/>
      <c r="K199" s="374"/>
      <c r="L199" s="374"/>
      <c r="M199" s="374"/>
      <c r="N199" s="375"/>
      <c r="O199" s="376" t="str" cm="1">
        <f t="array" aca="1" ref="O199" ca="1">INDIRECT(ADDRESS($CF199,O$542,1,1,"【入力フォーム】調査世帯一覧"))&amp;""</f>
        <v/>
      </c>
      <c r="P199" s="374"/>
      <c r="Q199" s="374"/>
      <c r="R199" s="374"/>
      <c r="S199" s="374"/>
      <c r="T199" s="374"/>
      <c r="U199" s="374"/>
      <c r="V199" s="377"/>
      <c r="W199" s="378" t="str" cm="1">
        <f t="array" aca="1" ref="W199" ca="1">INDIRECT(ADDRESS($CF199,W$542,1,1,"【入力フォーム】調査世帯一覧"))&amp;""</f>
        <v/>
      </c>
      <c r="X199" s="379"/>
      <c r="Y199" s="379"/>
      <c r="Z199" s="379"/>
      <c r="AA199" s="379"/>
      <c r="AB199" s="379"/>
      <c r="AC199" s="379"/>
      <c r="AD199" s="379"/>
      <c r="AE199" s="379"/>
      <c r="AF199" s="379"/>
      <c r="AG199" s="379"/>
      <c r="AH199" s="379"/>
      <c r="AI199" s="379"/>
      <c r="AJ199" s="380"/>
      <c r="AK199" s="381" t="str" cm="1">
        <f t="array" aca="1" ref="AK199" ca="1">IF(OR(B199="",INDIRECT(ADDRESS($CF199,AK$542,1,1,"【入力フォーム】調査世帯一覧"))=""),"",INDIRECT(ADDRESS($CF199,AK$542,1,1,"【入力フォーム】調査世帯一覧")))</f>
        <v/>
      </c>
      <c r="AL199" s="382"/>
      <c r="AM199" s="383"/>
      <c r="AN199" s="384" t="str" cm="1">
        <f t="array" aca="1" ref="AN199" ca="1">IF(INDIRECT(ADDRESS($CF199,AN$542,1,1,"【入力フォーム】調査世帯一覧"))=1,"ネ","")</f>
        <v/>
      </c>
      <c r="AO199" s="385"/>
      <c r="AP199" s="382" t="str" cm="1">
        <f t="array" aca="1" ref="AP199" ca="1">IF(INDIRECT(ADDRESS($CF199,AP$542,1,1,"【入力フォーム】調査世帯一覧"))=1,"〒","")</f>
        <v/>
      </c>
      <c r="AQ199" s="385"/>
      <c r="AR199" s="382" t="str" cm="1">
        <f t="array" aca="1" ref="AR199" ca="1">IF(INDIRECT(ADDRESS($CF199,AR$542,1,1,"【入力フォーム】調査世帯一覧"))=1,"調","")</f>
        <v/>
      </c>
      <c r="AS199" s="386"/>
      <c r="AT199" s="396" t="str" cm="1">
        <f t="array" aca="1" ref="AT199" ca="1">IF(INDIRECT(ADDRESS($CF199,AT$542,1,1,"【入力フォーム】調査世帯一覧"))=1,"有","")</f>
        <v/>
      </c>
      <c r="AU199" s="382"/>
      <c r="AV199" s="382"/>
      <c r="AW199" s="382"/>
      <c r="AX199" s="382"/>
      <c r="AY199" s="373" t="str" cm="1">
        <f t="array" aca="1" ref="AY199" ca="1">INDIRECT(ADDRESS($CF199,AY$542,1,1,"【入力フォーム】調査世帯一覧"))&amp;""</f>
        <v/>
      </c>
      <c r="AZ199" s="374"/>
      <c r="BA199" s="374"/>
      <c r="BB199" s="374"/>
      <c r="BC199" s="374"/>
      <c r="BD199" s="374"/>
      <c r="BE199" s="374"/>
      <c r="BF199" s="374"/>
      <c r="BG199" s="374"/>
      <c r="BH199" s="374"/>
      <c r="BI199" s="374"/>
      <c r="BJ199" s="374"/>
      <c r="BK199" s="374"/>
      <c r="BL199" s="374"/>
      <c r="BM199" s="374"/>
      <c r="BN199" s="374"/>
      <c r="BO199" s="374"/>
      <c r="BP199" s="374"/>
      <c r="BQ199" s="374"/>
      <c r="BR199" s="374"/>
      <c r="BS199" s="397"/>
      <c r="BT199" s="96"/>
      <c r="BU199" s="445" t="str">
        <f t="shared" ca="1" si="6"/>
        <v/>
      </c>
      <c r="BV199" s="446"/>
      <c r="BW199" s="447"/>
      <c r="BX199" s="293" t="str" cm="1">
        <f t="array" aca="1" ref="BX199" ca="1">IF(B199="","",INDIRECT(ADDRESS($CF199,BX$542,1,1,"【入力フォーム】調査世帯一覧")))</f>
        <v/>
      </c>
      <c r="BY199" s="294"/>
      <c r="BZ199" s="295"/>
      <c r="CA199" s="293" t="str" cm="1">
        <f t="array" aca="1" ref="CA199" ca="1">IF(B199="","",INDIRECT(ADDRESS($CF199,CA$542,1,1,"【入力フォーム】調査世帯一覧")))</f>
        <v/>
      </c>
      <c r="CB199" s="294"/>
      <c r="CC199" s="434"/>
      <c r="CD199" s="65"/>
      <c r="CE199" s="64" t="str" cm="1">
        <f t="array" aca="1" ref="CE199" ca="1">IF(B199="","",INDIRECT(ADDRESS($CF199,CE$542,1,1,"【入力フォーム】調査世帯一覧")))</f>
        <v/>
      </c>
      <c r="CF199" s="16">
        <f t="shared" si="7"/>
        <v>107</v>
      </c>
    </row>
    <row r="200" spans="1:88" s="16" customFormat="1" ht="24" customHeight="1" x14ac:dyDescent="0.15">
      <c r="A200" s="69"/>
      <c r="B200" s="421" t="str" cm="1">
        <f t="array" aca="1" ref="B200" ca="1">INDIRECT(ADDRESS($CF200,B$542,1,1,"【入力フォーム】調査世帯一覧"))&amp;""</f>
        <v/>
      </c>
      <c r="C200" s="422"/>
      <c r="D200" s="423"/>
      <c r="E200" s="424" t="str" cm="1">
        <f t="array" aca="1" ref="E200" ca="1">INDIRECT(ADDRESS($CF200,E$542,1,1,"【入力フォーム】調査世帯一覧"))&amp;""</f>
        <v/>
      </c>
      <c r="F200" s="425"/>
      <c r="G200" s="425"/>
      <c r="H200" s="425"/>
      <c r="I200" s="425"/>
      <c r="J200" s="425"/>
      <c r="K200" s="425"/>
      <c r="L200" s="425"/>
      <c r="M200" s="425"/>
      <c r="N200" s="426"/>
      <c r="O200" s="424" t="str" cm="1">
        <f t="array" aca="1" ref="O200" ca="1">INDIRECT(ADDRESS($CF200,O$542,1,1,"【入力フォーム】調査世帯一覧"))&amp;""</f>
        <v/>
      </c>
      <c r="P200" s="425"/>
      <c r="Q200" s="425"/>
      <c r="R200" s="425"/>
      <c r="S200" s="425"/>
      <c r="T200" s="425"/>
      <c r="U200" s="425"/>
      <c r="V200" s="427"/>
      <c r="W200" s="428" t="str" cm="1">
        <f t="array" aca="1" ref="W200" ca="1">INDIRECT(ADDRESS($CF200,W$542,1,1,"【入力フォーム】調査世帯一覧"))&amp;""</f>
        <v/>
      </c>
      <c r="X200" s="429"/>
      <c r="Y200" s="429"/>
      <c r="Z200" s="429"/>
      <c r="AA200" s="429"/>
      <c r="AB200" s="429"/>
      <c r="AC200" s="429"/>
      <c r="AD200" s="429"/>
      <c r="AE200" s="429"/>
      <c r="AF200" s="429"/>
      <c r="AG200" s="429"/>
      <c r="AH200" s="429"/>
      <c r="AI200" s="429"/>
      <c r="AJ200" s="430"/>
      <c r="AK200" s="431" t="str" cm="1">
        <f t="array" aca="1" ref="AK200" ca="1">IF(OR(B200="",INDIRECT(ADDRESS($CF200,AK$542,1,1,"【入力フォーム】調査世帯一覧"))=""),"",INDIRECT(ADDRESS($CF200,AK$542,1,1,"【入力フォーム】調査世帯一覧")))</f>
        <v/>
      </c>
      <c r="AL200" s="432"/>
      <c r="AM200" s="433"/>
      <c r="AN200" s="418" t="str" cm="1">
        <f t="array" aca="1" ref="AN200" ca="1">IF(INDIRECT(ADDRESS($CF200,AN$542,1,1,"【入力フォーム】調査世帯一覧"))=1,"ネ","")</f>
        <v/>
      </c>
      <c r="AO200" s="419"/>
      <c r="AP200" s="420" t="str" cm="1">
        <f t="array" aca="1" ref="AP200" ca="1">IF(INDIRECT(ADDRESS($CF200,AP$542,1,1,"【入力フォーム】調査世帯一覧"))=1,"〒","")</f>
        <v/>
      </c>
      <c r="AQ200" s="419"/>
      <c r="AR200" s="420" t="str" cm="1">
        <f t="array" aca="1" ref="AR200" ca="1">IF(INDIRECT(ADDRESS($CF200,AR$542,1,1,"【入力フォーム】調査世帯一覧"))=1,"調","")</f>
        <v/>
      </c>
      <c r="AS200" s="435"/>
      <c r="AT200" s="436" t="str" cm="1">
        <f t="array" aca="1" ref="AT200" ca="1">IF(INDIRECT(ADDRESS($CF200,AT$542,1,1,"【入力フォーム】調査世帯一覧"))=1,"有","")</f>
        <v/>
      </c>
      <c r="AU200" s="420"/>
      <c r="AV200" s="420"/>
      <c r="AW200" s="420"/>
      <c r="AX200" s="420"/>
      <c r="AY200" s="421" t="str" cm="1">
        <f t="array" aca="1" ref="AY200" ca="1">INDIRECT(ADDRESS($CF200,AY$542,1,1,"【入力フォーム】調査世帯一覧"))&amp;""</f>
        <v/>
      </c>
      <c r="AZ200" s="422"/>
      <c r="BA200" s="422"/>
      <c r="BB200" s="422"/>
      <c r="BC200" s="422"/>
      <c r="BD200" s="422"/>
      <c r="BE200" s="422"/>
      <c r="BF200" s="422"/>
      <c r="BG200" s="422"/>
      <c r="BH200" s="422"/>
      <c r="BI200" s="422"/>
      <c r="BJ200" s="422"/>
      <c r="BK200" s="422"/>
      <c r="BL200" s="422"/>
      <c r="BM200" s="422"/>
      <c r="BN200" s="422"/>
      <c r="BO200" s="422"/>
      <c r="BP200" s="422"/>
      <c r="BQ200" s="422"/>
      <c r="BR200" s="422"/>
      <c r="BS200" s="437"/>
      <c r="BT200" s="96"/>
      <c r="BU200" s="438" t="str">
        <f t="shared" ca="1" si="6"/>
        <v/>
      </c>
      <c r="BV200" s="439"/>
      <c r="BW200" s="440"/>
      <c r="BX200" s="441" t="str" cm="1">
        <f t="array" aca="1" ref="BX200" ca="1">IF(B200="","",INDIRECT(ADDRESS($CF200,BX$542,1,1,"【入力フォーム】調査世帯一覧")))</f>
        <v/>
      </c>
      <c r="BY200" s="442"/>
      <c r="BZ200" s="443"/>
      <c r="CA200" s="441" t="str" cm="1">
        <f t="array" aca="1" ref="CA200" ca="1">IF(B200="","",INDIRECT(ADDRESS($CF200,CA$542,1,1,"【入力フォーム】調査世帯一覧")))</f>
        <v/>
      </c>
      <c r="CB200" s="442"/>
      <c r="CC200" s="444"/>
      <c r="CD200" s="65"/>
      <c r="CE200" s="66" t="str" cm="1">
        <f t="array" aca="1" ref="CE200" ca="1">IF(B200="","",INDIRECT(ADDRESS($CF200,CE$542,1,1,"【入力フォーム】調査世帯一覧")))</f>
        <v/>
      </c>
      <c r="CF200" s="16">
        <f t="shared" si="7"/>
        <v>108</v>
      </c>
    </row>
    <row r="201" spans="1:88" s="16" customFormat="1" ht="24" customHeight="1" x14ac:dyDescent="0.15">
      <c r="A201" s="26"/>
      <c r="B201" s="344" t="str" cm="1">
        <f t="array" aca="1" ref="B201" ca="1">INDIRECT(ADDRESS($CF201,B$542,1,1,"【入力フォーム】調査世帯一覧"))&amp;""</f>
        <v/>
      </c>
      <c r="C201" s="345"/>
      <c r="D201" s="391"/>
      <c r="E201" s="392" t="str" cm="1">
        <f t="array" aca="1" ref="E201" ca="1">INDIRECT(ADDRESS($CF201,E$542,1,1,"【入力フォーム】調査世帯一覧"))&amp;""</f>
        <v/>
      </c>
      <c r="F201" s="393"/>
      <c r="G201" s="393"/>
      <c r="H201" s="393"/>
      <c r="I201" s="393"/>
      <c r="J201" s="393"/>
      <c r="K201" s="393"/>
      <c r="L201" s="393"/>
      <c r="M201" s="393"/>
      <c r="N201" s="394"/>
      <c r="O201" s="392" t="str" cm="1">
        <f t="array" aca="1" ref="O201" ca="1">INDIRECT(ADDRESS($CF201,O$542,1,1,"【入力フォーム】調査世帯一覧"))&amp;""</f>
        <v/>
      </c>
      <c r="P201" s="393"/>
      <c r="Q201" s="393"/>
      <c r="R201" s="393"/>
      <c r="S201" s="393"/>
      <c r="T201" s="393"/>
      <c r="U201" s="393"/>
      <c r="V201" s="395"/>
      <c r="W201" s="338" t="str" cm="1">
        <f t="array" aca="1" ref="W201" ca="1">INDIRECT(ADDRESS($CF201,W$542,1,1,"【入力フォーム】調査世帯一覧"))&amp;""</f>
        <v/>
      </c>
      <c r="X201" s="339"/>
      <c r="Y201" s="339"/>
      <c r="Z201" s="339"/>
      <c r="AA201" s="339"/>
      <c r="AB201" s="339"/>
      <c r="AC201" s="339"/>
      <c r="AD201" s="339"/>
      <c r="AE201" s="339"/>
      <c r="AF201" s="339"/>
      <c r="AG201" s="339"/>
      <c r="AH201" s="339"/>
      <c r="AI201" s="339"/>
      <c r="AJ201" s="340"/>
      <c r="AK201" s="341" t="str" cm="1">
        <f t="array" aca="1" ref="AK201" ca="1">IF(OR(B201="",INDIRECT(ADDRESS($CF201,AK$542,1,1,"【入力フォーム】調査世帯一覧"))=""),"",INDIRECT(ADDRESS($CF201,AK$542,1,1,"【入力フォーム】調査世帯一覧")))</f>
        <v/>
      </c>
      <c r="AL201" s="342"/>
      <c r="AM201" s="343"/>
      <c r="AN201" s="288" t="str" cm="1">
        <f t="array" aca="1" ref="AN201" ca="1">IF(INDIRECT(ADDRESS($CF201,AN$542,1,1,"【入力フォーム】調査世帯一覧"))=1,"ネ","")</f>
        <v/>
      </c>
      <c r="AO201" s="289"/>
      <c r="AP201" s="286" t="str" cm="1">
        <f t="array" aca="1" ref="AP201" ca="1">IF(INDIRECT(ADDRESS($CF201,AP$542,1,1,"【入力フォーム】調査世帯一覧"))=1,"〒","")</f>
        <v/>
      </c>
      <c r="AQ201" s="289"/>
      <c r="AR201" s="286" t="str" cm="1">
        <f t="array" aca="1" ref="AR201" ca="1">IF(INDIRECT(ADDRESS($CF201,AR$542,1,1,"【入力フォーム】調査世帯一覧"))=1,"調","")</f>
        <v/>
      </c>
      <c r="AS201" s="291"/>
      <c r="AT201" s="292" t="str" cm="1">
        <f t="array" aca="1" ref="AT201" ca="1">IF(INDIRECT(ADDRESS($CF201,AT$542,1,1,"【入力フォーム】調査世帯一覧"))=1,"有","")</f>
        <v/>
      </c>
      <c r="AU201" s="286"/>
      <c r="AV201" s="286"/>
      <c r="AW201" s="286"/>
      <c r="AX201" s="286"/>
      <c r="AY201" s="344" t="str" cm="1">
        <f t="array" aca="1" ref="AY201" ca="1">INDIRECT(ADDRESS($CF201,AY$542,1,1,"【入力フォーム】調査世帯一覧"))&amp;""</f>
        <v/>
      </c>
      <c r="AZ201" s="345"/>
      <c r="BA201" s="345"/>
      <c r="BB201" s="345"/>
      <c r="BC201" s="345"/>
      <c r="BD201" s="345"/>
      <c r="BE201" s="345"/>
      <c r="BF201" s="345"/>
      <c r="BG201" s="345"/>
      <c r="BH201" s="345"/>
      <c r="BI201" s="345"/>
      <c r="BJ201" s="345"/>
      <c r="BK201" s="345"/>
      <c r="BL201" s="345"/>
      <c r="BM201" s="345"/>
      <c r="BN201" s="345"/>
      <c r="BO201" s="345"/>
      <c r="BP201" s="345"/>
      <c r="BQ201" s="345"/>
      <c r="BR201" s="345"/>
      <c r="BS201" s="346"/>
      <c r="BT201" s="96"/>
      <c r="BU201" s="315" t="str">
        <f t="shared" ca="1" si="6"/>
        <v/>
      </c>
      <c r="BV201" s="316"/>
      <c r="BW201" s="317"/>
      <c r="BX201" s="318" t="str" cm="1">
        <f t="array" aca="1" ref="BX201" ca="1">IF(B201="","",INDIRECT(ADDRESS($CF201,BX$542,1,1,"【入力フォーム】調査世帯一覧")))</f>
        <v/>
      </c>
      <c r="BY201" s="283"/>
      <c r="BZ201" s="319"/>
      <c r="CA201" s="318" t="str" cm="1">
        <f t="array" aca="1" ref="CA201" ca="1">IF(B201="","",INDIRECT(ADDRESS($CF201,CA$542,1,1,"【入力フォーム】調査世帯一覧")))</f>
        <v/>
      </c>
      <c r="CB201" s="283"/>
      <c r="CC201" s="320"/>
      <c r="CD201" s="65"/>
      <c r="CE201" s="64" t="str" cm="1">
        <f t="array" aca="1" ref="CE201" ca="1">IF(B201="","",INDIRECT(ADDRESS($CF201,CE$542,1,1,"【入力フォーム】調査世帯一覧")))</f>
        <v/>
      </c>
      <c r="CF201" s="16">
        <f t="shared" si="7"/>
        <v>109</v>
      </c>
    </row>
    <row r="202" spans="1:88" s="16" customFormat="1" ht="24" customHeight="1" x14ac:dyDescent="0.15">
      <c r="A202" s="26"/>
      <c r="B202" s="344" t="str" cm="1">
        <f t="array" aca="1" ref="B202" ca="1">INDIRECT(ADDRESS($CF202,B$542,1,1,"【入力フォーム】調査世帯一覧"))&amp;""</f>
        <v/>
      </c>
      <c r="C202" s="345"/>
      <c r="D202" s="391"/>
      <c r="E202" s="392" t="str" cm="1">
        <f t="array" aca="1" ref="E202" ca="1">INDIRECT(ADDRESS($CF202,E$542,1,1,"【入力フォーム】調査世帯一覧"))&amp;""</f>
        <v/>
      </c>
      <c r="F202" s="393"/>
      <c r="G202" s="393"/>
      <c r="H202" s="393"/>
      <c r="I202" s="393"/>
      <c r="J202" s="393"/>
      <c r="K202" s="393"/>
      <c r="L202" s="393"/>
      <c r="M202" s="393"/>
      <c r="N202" s="394"/>
      <c r="O202" s="392" t="str" cm="1">
        <f t="array" aca="1" ref="O202" ca="1">INDIRECT(ADDRESS($CF202,O$542,1,1,"【入力フォーム】調査世帯一覧"))&amp;""</f>
        <v/>
      </c>
      <c r="P202" s="393"/>
      <c r="Q202" s="393"/>
      <c r="R202" s="393"/>
      <c r="S202" s="393"/>
      <c r="T202" s="393"/>
      <c r="U202" s="393"/>
      <c r="V202" s="395"/>
      <c r="W202" s="338" t="str" cm="1">
        <f t="array" aca="1" ref="W202" ca="1">INDIRECT(ADDRESS($CF202,W$542,1,1,"【入力フォーム】調査世帯一覧"))&amp;""</f>
        <v/>
      </c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40"/>
      <c r="AK202" s="341" t="str" cm="1">
        <f t="array" aca="1" ref="AK202" ca="1">IF(OR(B202="",INDIRECT(ADDRESS($CF202,AK$542,1,1,"【入力フォーム】調査世帯一覧"))=""),"",INDIRECT(ADDRESS($CF202,AK$542,1,1,"【入力フォーム】調査世帯一覧")))</f>
        <v/>
      </c>
      <c r="AL202" s="342"/>
      <c r="AM202" s="343"/>
      <c r="AN202" s="288" t="str" cm="1">
        <f t="array" aca="1" ref="AN202" ca="1">IF(INDIRECT(ADDRESS($CF202,AN$542,1,1,"【入力フォーム】調査世帯一覧"))=1,"ネ","")</f>
        <v/>
      </c>
      <c r="AO202" s="289"/>
      <c r="AP202" s="286" t="str" cm="1">
        <f t="array" aca="1" ref="AP202" ca="1">IF(INDIRECT(ADDRESS($CF202,AP$542,1,1,"【入力フォーム】調査世帯一覧"))=1,"〒","")</f>
        <v/>
      </c>
      <c r="AQ202" s="289"/>
      <c r="AR202" s="286" t="str" cm="1">
        <f t="array" aca="1" ref="AR202" ca="1">IF(INDIRECT(ADDRESS($CF202,AR$542,1,1,"【入力フォーム】調査世帯一覧"))=1,"調","")</f>
        <v/>
      </c>
      <c r="AS202" s="291"/>
      <c r="AT202" s="292" t="str" cm="1">
        <f t="array" aca="1" ref="AT202" ca="1">IF(INDIRECT(ADDRESS($CF202,AT$542,1,1,"【入力フォーム】調査世帯一覧"))=1,"有","")</f>
        <v/>
      </c>
      <c r="AU202" s="286"/>
      <c r="AV202" s="286"/>
      <c r="AW202" s="286"/>
      <c r="AX202" s="286"/>
      <c r="AY202" s="344" t="str" cm="1">
        <f t="array" aca="1" ref="AY202" ca="1">INDIRECT(ADDRESS($CF202,AY$542,1,1,"【入力フォーム】調査世帯一覧"))&amp;""</f>
        <v/>
      </c>
      <c r="AZ202" s="345"/>
      <c r="BA202" s="345"/>
      <c r="BB202" s="345"/>
      <c r="BC202" s="345"/>
      <c r="BD202" s="345"/>
      <c r="BE202" s="345"/>
      <c r="BF202" s="345"/>
      <c r="BG202" s="345"/>
      <c r="BH202" s="345"/>
      <c r="BI202" s="345"/>
      <c r="BJ202" s="345"/>
      <c r="BK202" s="345"/>
      <c r="BL202" s="345"/>
      <c r="BM202" s="345"/>
      <c r="BN202" s="345"/>
      <c r="BO202" s="345"/>
      <c r="BP202" s="345"/>
      <c r="BQ202" s="345"/>
      <c r="BR202" s="345"/>
      <c r="BS202" s="346"/>
      <c r="BT202" s="96"/>
      <c r="BU202" s="315" t="str">
        <f t="shared" ca="1" si="6"/>
        <v/>
      </c>
      <c r="BV202" s="316"/>
      <c r="BW202" s="317"/>
      <c r="BX202" s="318" t="str" cm="1">
        <f t="array" aca="1" ref="BX202" ca="1">IF(B202="","",INDIRECT(ADDRESS($CF202,BX$542,1,1,"【入力フォーム】調査世帯一覧")))</f>
        <v/>
      </c>
      <c r="BY202" s="283"/>
      <c r="BZ202" s="319"/>
      <c r="CA202" s="318" t="str" cm="1">
        <f t="array" aca="1" ref="CA202" ca="1">IF(B202="","",INDIRECT(ADDRESS($CF202,CA$542,1,1,"【入力フォーム】調査世帯一覧")))</f>
        <v/>
      </c>
      <c r="CB202" s="283"/>
      <c r="CC202" s="320"/>
      <c r="CD202" s="65"/>
      <c r="CE202" s="64" t="str" cm="1">
        <f t="array" aca="1" ref="CE202" ca="1">IF(B202="","",INDIRECT(ADDRESS($CF202,CE$542,1,1,"【入力フォーム】調査世帯一覧")))</f>
        <v/>
      </c>
      <c r="CF202" s="16">
        <f t="shared" si="7"/>
        <v>110</v>
      </c>
    </row>
    <row r="203" spans="1:88" s="16" customFormat="1" ht="24" customHeight="1" x14ac:dyDescent="0.15">
      <c r="A203" s="26"/>
      <c r="B203" s="344" t="str" cm="1">
        <f t="array" aca="1" ref="B203" ca="1">INDIRECT(ADDRESS($CF203,B$542,1,1,"【入力フォーム】調査世帯一覧"))&amp;""</f>
        <v/>
      </c>
      <c r="C203" s="345"/>
      <c r="D203" s="391"/>
      <c r="E203" s="392" t="str" cm="1">
        <f t="array" aca="1" ref="E203" ca="1">INDIRECT(ADDRESS($CF203,E$542,1,1,"【入力フォーム】調査世帯一覧"))&amp;""</f>
        <v/>
      </c>
      <c r="F203" s="393"/>
      <c r="G203" s="393"/>
      <c r="H203" s="393"/>
      <c r="I203" s="393"/>
      <c r="J203" s="393"/>
      <c r="K203" s="393"/>
      <c r="L203" s="393"/>
      <c r="M203" s="393"/>
      <c r="N203" s="394"/>
      <c r="O203" s="392" t="str" cm="1">
        <f t="array" aca="1" ref="O203" ca="1">INDIRECT(ADDRESS($CF203,O$542,1,1,"【入力フォーム】調査世帯一覧"))&amp;""</f>
        <v/>
      </c>
      <c r="P203" s="393"/>
      <c r="Q203" s="393"/>
      <c r="R203" s="393"/>
      <c r="S203" s="393"/>
      <c r="T203" s="393"/>
      <c r="U203" s="393"/>
      <c r="V203" s="395"/>
      <c r="W203" s="338" t="str" cm="1">
        <f t="array" aca="1" ref="W203" ca="1">INDIRECT(ADDRESS($CF203,W$542,1,1,"【入力フォーム】調査世帯一覧"))&amp;""</f>
        <v/>
      </c>
      <c r="X203" s="339"/>
      <c r="Y203" s="339"/>
      <c r="Z203" s="339"/>
      <c r="AA203" s="339"/>
      <c r="AB203" s="339"/>
      <c r="AC203" s="339"/>
      <c r="AD203" s="339"/>
      <c r="AE203" s="339"/>
      <c r="AF203" s="339"/>
      <c r="AG203" s="339"/>
      <c r="AH203" s="339"/>
      <c r="AI203" s="339"/>
      <c r="AJ203" s="340"/>
      <c r="AK203" s="341" t="str" cm="1">
        <f t="array" aca="1" ref="AK203" ca="1">IF(OR(B203="",INDIRECT(ADDRESS($CF203,AK$542,1,1,"【入力フォーム】調査世帯一覧"))=""),"",INDIRECT(ADDRESS($CF203,AK$542,1,1,"【入力フォーム】調査世帯一覧")))</f>
        <v/>
      </c>
      <c r="AL203" s="342"/>
      <c r="AM203" s="343"/>
      <c r="AN203" s="288" t="str" cm="1">
        <f t="array" aca="1" ref="AN203" ca="1">IF(INDIRECT(ADDRESS($CF203,AN$542,1,1,"【入力フォーム】調査世帯一覧"))=1,"ネ","")</f>
        <v/>
      </c>
      <c r="AO203" s="289"/>
      <c r="AP203" s="286" t="str" cm="1">
        <f t="array" aca="1" ref="AP203" ca="1">IF(INDIRECT(ADDRESS($CF203,AP$542,1,1,"【入力フォーム】調査世帯一覧"))=1,"〒","")</f>
        <v/>
      </c>
      <c r="AQ203" s="289"/>
      <c r="AR203" s="286" t="str" cm="1">
        <f t="array" aca="1" ref="AR203" ca="1">IF(INDIRECT(ADDRESS($CF203,AR$542,1,1,"【入力フォーム】調査世帯一覧"))=1,"調","")</f>
        <v/>
      </c>
      <c r="AS203" s="291"/>
      <c r="AT203" s="292" t="str" cm="1">
        <f t="array" aca="1" ref="AT203" ca="1">IF(INDIRECT(ADDRESS($CF203,AT$542,1,1,"【入力フォーム】調査世帯一覧"))=1,"有","")</f>
        <v/>
      </c>
      <c r="AU203" s="286"/>
      <c r="AV203" s="286"/>
      <c r="AW203" s="286"/>
      <c r="AX203" s="286"/>
      <c r="AY203" s="344" t="str" cm="1">
        <f t="array" aca="1" ref="AY203" ca="1">INDIRECT(ADDRESS($CF203,AY$542,1,1,"【入力フォーム】調査世帯一覧"))&amp;""</f>
        <v/>
      </c>
      <c r="AZ203" s="345"/>
      <c r="BA203" s="345"/>
      <c r="BB203" s="345"/>
      <c r="BC203" s="345"/>
      <c r="BD203" s="345"/>
      <c r="BE203" s="345"/>
      <c r="BF203" s="345"/>
      <c r="BG203" s="345"/>
      <c r="BH203" s="345"/>
      <c r="BI203" s="345"/>
      <c r="BJ203" s="345"/>
      <c r="BK203" s="345"/>
      <c r="BL203" s="345"/>
      <c r="BM203" s="345"/>
      <c r="BN203" s="345"/>
      <c r="BO203" s="345"/>
      <c r="BP203" s="345"/>
      <c r="BQ203" s="345"/>
      <c r="BR203" s="345"/>
      <c r="BS203" s="346"/>
      <c r="BT203" s="96"/>
      <c r="BU203" s="315" t="str">
        <f t="shared" ca="1" si="6"/>
        <v/>
      </c>
      <c r="BV203" s="316"/>
      <c r="BW203" s="317"/>
      <c r="BX203" s="318" t="str" cm="1">
        <f t="array" aca="1" ref="BX203" ca="1">IF(B203="","",INDIRECT(ADDRESS($CF203,BX$542,1,1,"【入力フォーム】調査世帯一覧")))</f>
        <v/>
      </c>
      <c r="BY203" s="283"/>
      <c r="BZ203" s="319"/>
      <c r="CA203" s="318" t="str" cm="1">
        <f t="array" aca="1" ref="CA203" ca="1">IF(B203="","",INDIRECT(ADDRESS($CF203,CA$542,1,1,"【入力フォーム】調査世帯一覧")))</f>
        <v/>
      </c>
      <c r="CB203" s="283"/>
      <c r="CC203" s="320"/>
      <c r="CD203" s="65"/>
      <c r="CE203" s="64" t="str" cm="1">
        <f t="array" aca="1" ref="CE203" ca="1">IF(B203="","",INDIRECT(ADDRESS($CF203,CE$542,1,1,"【入力フォーム】調査世帯一覧")))</f>
        <v/>
      </c>
      <c r="CF203" s="16">
        <f t="shared" si="7"/>
        <v>111</v>
      </c>
    </row>
    <row r="204" spans="1:88" s="16" customFormat="1" ht="24" customHeight="1" x14ac:dyDescent="0.15">
      <c r="A204" s="72" t="s">
        <v>43</v>
      </c>
      <c r="B204" s="373" t="str" cm="1">
        <f t="array" aca="1" ref="B204" ca="1">INDIRECT(ADDRESS($CF204,B$542,1,1,"【入力フォーム】調査世帯一覧"))&amp;""</f>
        <v/>
      </c>
      <c r="C204" s="374"/>
      <c r="D204" s="375"/>
      <c r="E204" s="376" t="str" cm="1">
        <f t="array" aca="1" ref="E204" ca="1">INDIRECT(ADDRESS($CF204,E$542,1,1,"【入力フォーム】調査世帯一覧"))&amp;""</f>
        <v/>
      </c>
      <c r="F204" s="374"/>
      <c r="G204" s="374"/>
      <c r="H204" s="374"/>
      <c r="I204" s="374"/>
      <c r="J204" s="374"/>
      <c r="K204" s="374"/>
      <c r="L204" s="374"/>
      <c r="M204" s="374"/>
      <c r="N204" s="375"/>
      <c r="O204" s="376" t="str" cm="1">
        <f t="array" aca="1" ref="O204" ca="1">INDIRECT(ADDRESS($CF204,O$542,1,1,"【入力フォーム】調査世帯一覧"))&amp;""</f>
        <v/>
      </c>
      <c r="P204" s="374"/>
      <c r="Q204" s="374"/>
      <c r="R204" s="374"/>
      <c r="S204" s="374"/>
      <c r="T204" s="374"/>
      <c r="U204" s="374"/>
      <c r="V204" s="377"/>
      <c r="W204" s="378" t="str" cm="1">
        <f t="array" aca="1" ref="W204" ca="1">INDIRECT(ADDRESS($CF204,W$542,1,1,"【入力フォーム】調査世帯一覧"))&amp;""</f>
        <v/>
      </c>
      <c r="X204" s="379"/>
      <c r="Y204" s="379"/>
      <c r="Z204" s="379"/>
      <c r="AA204" s="379"/>
      <c r="AB204" s="379"/>
      <c r="AC204" s="379"/>
      <c r="AD204" s="379"/>
      <c r="AE204" s="379"/>
      <c r="AF204" s="379"/>
      <c r="AG204" s="379"/>
      <c r="AH204" s="379"/>
      <c r="AI204" s="379"/>
      <c r="AJ204" s="380"/>
      <c r="AK204" s="381" t="str" cm="1">
        <f t="array" aca="1" ref="AK204" ca="1">IF(OR(B204="",INDIRECT(ADDRESS($CF204,AK$542,1,1,"【入力フォーム】調査世帯一覧"))=""),"",INDIRECT(ADDRESS($CF204,AK$542,1,1,"【入力フォーム】調査世帯一覧")))</f>
        <v/>
      </c>
      <c r="AL204" s="382"/>
      <c r="AM204" s="383"/>
      <c r="AN204" s="384" t="str" cm="1">
        <f t="array" aca="1" ref="AN204" ca="1">IF(INDIRECT(ADDRESS($CF204,AN$542,1,1,"【入力フォーム】調査世帯一覧"))=1,"ネ","")</f>
        <v/>
      </c>
      <c r="AO204" s="385"/>
      <c r="AP204" s="382" t="str" cm="1">
        <f t="array" aca="1" ref="AP204" ca="1">IF(INDIRECT(ADDRESS($CF204,AP$542,1,1,"【入力フォーム】調査世帯一覧"))=1,"〒","")</f>
        <v/>
      </c>
      <c r="AQ204" s="385"/>
      <c r="AR204" s="382" t="str" cm="1">
        <f t="array" aca="1" ref="AR204" ca="1">IF(INDIRECT(ADDRESS($CF204,AR$542,1,1,"【入力フォーム】調査世帯一覧"))=1,"調","")</f>
        <v/>
      </c>
      <c r="AS204" s="386"/>
      <c r="AT204" s="396" t="str" cm="1">
        <f t="array" aca="1" ref="AT204" ca="1">IF(INDIRECT(ADDRESS($CF204,AT$542,1,1,"【入力フォーム】調査世帯一覧"))=1,"有","")</f>
        <v/>
      </c>
      <c r="AU204" s="382"/>
      <c r="AV204" s="382"/>
      <c r="AW204" s="382"/>
      <c r="AX204" s="382"/>
      <c r="AY204" s="373" t="str" cm="1">
        <f t="array" aca="1" ref="AY204" ca="1">INDIRECT(ADDRESS($CF204,AY$542,1,1,"【入力フォーム】調査世帯一覧"))&amp;""</f>
        <v/>
      </c>
      <c r="AZ204" s="374"/>
      <c r="BA204" s="374"/>
      <c r="BB204" s="374"/>
      <c r="BC204" s="374"/>
      <c r="BD204" s="374"/>
      <c r="BE204" s="374"/>
      <c r="BF204" s="374"/>
      <c r="BG204" s="374"/>
      <c r="BH204" s="374"/>
      <c r="BI204" s="374"/>
      <c r="BJ204" s="374"/>
      <c r="BK204" s="374"/>
      <c r="BL204" s="374"/>
      <c r="BM204" s="374"/>
      <c r="BN204" s="374"/>
      <c r="BO204" s="374"/>
      <c r="BP204" s="374"/>
      <c r="BQ204" s="374"/>
      <c r="BR204" s="374"/>
      <c r="BS204" s="397"/>
      <c r="BT204" s="96"/>
      <c r="BU204" s="315" t="str">
        <f t="shared" ca="1" si="6"/>
        <v/>
      </c>
      <c r="BV204" s="316"/>
      <c r="BW204" s="317"/>
      <c r="BX204" s="318" t="str" cm="1">
        <f t="array" aca="1" ref="BX204" ca="1">IF(B204="","",INDIRECT(ADDRESS($CF204,BX$542,1,1,"【入力フォーム】調査世帯一覧")))</f>
        <v/>
      </c>
      <c r="BY204" s="283"/>
      <c r="BZ204" s="319"/>
      <c r="CA204" s="318" t="str" cm="1">
        <f t="array" aca="1" ref="CA204" ca="1">IF(B204="","",INDIRECT(ADDRESS($CF204,CA$542,1,1,"【入力フォーム】調査世帯一覧")))</f>
        <v/>
      </c>
      <c r="CB204" s="283"/>
      <c r="CC204" s="320"/>
      <c r="CD204" s="65"/>
      <c r="CE204" s="64" t="str" cm="1">
        <f t="array" aca="1" ref="CE204" ca="1">IF(B204="","",INDIRECT(ADDRESS($CF204,CE$542,1,1,"【入力フォーム】調査世帯一覧")))</f>
        <v/>
      </c>
      <c r="CF204" s="16">
        <f t="shared" si="7"/>
        <v>112</v>
      </c>
    </row>
    <row r="205" spans="1:88" s="16" customFormat="1" ht="28.15" customHeight="1" x14ac:dyDescent="0.15">
      <c r="A205" s="398" t="s">
        <v>79</v>
      </c>
      <c r="B205" s="399"/>
      <c r="C205" s="399"/>
      <c r="D205" s="400"/>
      <c r="E205" s="401">
        <f ca="1">SUMPRODUCT((B180:B204&lt;&gt;"")*1,(CE180:CE204&lt;&gt;1)*1)</f>
        <v>0</v>
      </c>
      <c r="F205" s="402"/>
      <c r="G205" s="402"/>
      <c r="H205" s="402"/>
      <c r="I205" s="402"/>
      <c r="J205" s="402"/>
      <c r="K205" s="402"/>
      <c r="L205" s="402"/>
      <c r="M205" s="402"/>
      <c r="N205" s="403"/>
      <c r="O205" s="22"/>
      <c r="P205" s="22"/>
      <c r="Q205" s="22"/>
      <c r="R205" s="22"/>
      <c r="S205" s="22"/>
      <c r="T205" s="22"/>
      <c r="U205" s="22"/>
      <c r="V205" s="22"/>
      <c r="W205" s="71"/>
      <c r="X205" s="71"/>
      <c r="Y205" s="71"/>
      <c r="Z205" s="71"/>
      <c r="AA205" s="71"/>
      <c r="AB205" s="71"/>
      <c r="AC205" s="71"/>
      <c r="AD205" s="71"/>
      <c r="AE205" s="404" t="s">
        <v>80</v>
      </c>
      <c r="AF205" s="405"/>
      <c r="AG205" s="405"/>
      <c r="AH205" s="405"/>
      <c r="AI205" s="405"/>
      <c r="AJ205" s="406"/>
      <c r="AK205" s="407">
        <f ca="1">SUMIF(CE180:CE204,"&lt;&gt;1",AK180:AM204)</f>
        <v>0</v>
      </c>
      <c r="AL205" s="408"/>
      <c r="AM205" s="409"/>
      <c r="AN205" s="410">
        <f ca="1">SUMPRODUCT((AN180:AN204&lt;&gt;"")*1,(CE180:CE204&lt;&gt;1)*1)</f>
        <v>0</v>
      </c>
      <c r="AO205" s="411"/>
      <c r="AP205" s="411">
        <f ca="1">SUMPRODUCT((AP180:AP204&lt;&gt;"")*1,(CE180:CE204&lt;&gt;1)*1)</f>
        <v>0</v>
      </c>
      <c r="AQ205" s="411"/>
      <c r="AR205" s="411">
        <f ca="1">SUMPRODUCT((AR180:AR204&lt;&gt;"")*1,(CE180:CE204&lt;&gt;1)*1)</f>
        <v>0</v>
      </c>
      <c r="AS205" s="412"/>
      <c r="AT205" s="413">
        <f ca="1">SUMPRODUCT((AT180:AT204&lt;&gt;"")*1,(CE180:CE204&lt;&gt;1)*1)</f>
        <v>0</v>
      </c>
      <c r="AU205" s="408"/>
      <c r="AV205" s="408"/>
      <c r="AW205" s="408"/>
      <c r="AX205" s="409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414" t="s">
        <v>80</v>
      </c>
      <c r="BO205" s="415"/>
      <c r="BP205" s="415"/>
      <c r="BQ205" s="415"/>
      <c r="BR205" s="415"/>
      <c r="BS205" s="415"/>
      <c r="BT205" s="416"/>
      <c r="BU205" s="417">
        <f ca="1">SUMIF($CE180:$CE204,"&lt;&gt;1",BU180:BU204)</f>
        <v>0</v>
      </c>
      <c r="BV205" s="388"/>
      <c r="BW205" s="389"/>
      <c r="BX205" s="387">
        <f ca="1">SUMIF($CE180:$CE204,"&lt;&gt;1",BX180:BX204)</f>
        <v>0</v>
      </c>
      <c r="BY205" s="388"/>
      <c r="BZ205" s="389"/>
      <c r="CA205" s="387">
        <f ca="1">SUMIF($CE180:$CE204,"&lt;&gt;1",CA180:CA204)</f>
        <v>0</v>
      </c>
      <c r="CB205" s="388"/>
      <c r="CC205" s="390"/>
      <c r="CD205" s="65"/>
      <c r="CE205" s="73">
        <f ca="1">SUM(CE180:CE204)</f>
        <v>0</v>
      </c>
    </row>
    <row r="206" spans="1:88" s="16" customFormat="1" ht="3.6" customHeight="1" x14ac:dyDescent="0.1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1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2"/>
      <c r="BT206" s="80"/>
      <c r="BU206" s="80"/>
      <c r="BV206" s="80"/>
      <c r="BW206" s="80"/>
      <c r="BZ206" s="17"/>
      <c r="CD206" s="20"/>
      <c r="CE206" s="19"/>
    </row>
    <row r="207" spans="1:88" s="16" customFormat="1" ht="3.6" customHeight="1" thickBot="1" x14ac:dyDescent="0.2">
      <c r="A207" s="80"/>
      <c r="B207" s="80"/>
      <c r="C207" s="83"/>
      <c r="D207" s="83"/>
      <c r="E207" s="83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1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5"/>
      <c r="AY207" s="85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2"/>
      <c r="BU207" s="80"/>
      <c r="BV207" s="80"/>
      <c r="BW207" s="80"/>
      <c r="CA207" s="17"/>
      <c r="CD207" s="20"/>
      <c r="CE207" s="20"/>
      <c r="CG207" s="20"/>
      <c r="CH207" s="20"/>
      <c r="CI207" s="20"/>
      <c r="CJ207" s="20"/>
    </row>
    <row r="208" spans="1:88" s="16" customFormat="1" ht="13.15" customHeight="1" x14ac:dyDescent="0.1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0"/>
      <c r="O208" s="132" t="s">
        <v>52</v>
      </c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4"/>
      <c r="BV208" s="135" t="s">
        <v>83</v>
      </c>
      <c r="BW208" s="136"/>
      <c r="BX208" s="136"/>
      <c r="BY208" s="136"/>
      <c r="BZ208" s="136"/>
      <c r="CA208" s="136"/>
      <c r="CB208" s="137"/>
      <c r="CC208" s="54"/>
      <c r="CD208" s="20"/>
      <c r="CE208" s="20"/>
    </row>
    <row r="209" spans="1:93" s="16" customFormat="1" ht="11.45" customHeight="1" x14ac:dyDescent="0.1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0"/>
      <c r="O209" s="138"/>
      <c r="P209" s="139"/>
      <c r="Q209" s="139"/>
      <c r="R209" s="139"/>
      <c r="S209" s="139"/>
      <c r="T209" s="140"/>
      <c r="U209" s="144" t="s">
        <v>47</v>
      </c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6" t="s">
        <v>11</v>
      </c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8" t="s">
        <v>44</v>
      </c>
      <c r="BL209" s="149"/>
      <c r="BM209" s="149"/>
      <c r="BN209" s="149"/>
      <c r="BO209" s="149"/>
      <c r="BP209" s="149"/>
      <c r="BQ209" s="149"/>
      <c r="BR209" s="149"/>
      <c r="BS209" s="149"/>
      <c r="BT209" s="150"/>
      <c r="BV209" s="157" t="str">
        <f>$BV$47&amp;""</f>
        <v/>
      </c>
      <c r="BW209" s="158"/>
      <c r="BX209" s="158"/>
      <c r="BY209" s="158"/>
      <c r="BZ209" s="158"/>
      <c r="CA209" s="158"/>
      <c r="CB209" s="159"/>
      <c r="CC209" s="79"/>
      <c r="CD209" s="20"/>
      <c r="CE209" s="20"/>
    </row>
    <row r="210" spans="1:93" s="16" customFormat="1" ht="11.45" customHeight="1" x14ac:dyDescent="0.15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0"/>
      <c r="O210" s="138"/>
      <c r="P210" s="139"/>
      <c r="Q210" s="139"/>
      <c r="R210" s="139"/>
      <c r="S210" s="139"/>
      <c r="T210" s="140"/>
      <c r="U210" s="166" t="s">
        <v>48</v>
      </c>
      <c r="V210" s="167"/>
      <c r="W210" s="167"/>
      <c r="X210" s="168"/>
      <c r="Y210" s="172" t="s">
        <v>19</v>
      </c>
      <c r="Z210" s="173"/>
      <c r="AA210" s="173"/>
      <c r="AB210" s="173"/>
      <c r="AC210" s="174"/>
      <c r="AD210" s="172" t="s">
        <v>35</v>
      </c>
      <c r="AE210" s="173"/>
      <c r="AF210" s="173"/>
      <c r="AG210" s="173"/>
      <c r="AH210" s="174"/>
      <c r="AI210" s="166" t="s">
        <v>20</v>
      </c>
      <c r="AJ210" s="167"/>
      <c r="AK210" s="167"/>
      <c r="AL210" s="167"/>
      <c r="AM210" s="168"/>
      <c r="AN210" s="172" t="s">
        <v>46</v>
      </c>
      <c r="AO210" s="173"/>
      <c r="AP210" s="173"/>
      <c r="AQ210" s="173"/>
      <c r="AR210" s="177"/>
      <c r="AS210" s="179" t="s">
        <v>84</v>
      </c>
      <c r="AT210" s="152"/>
      <c r="AU210" s="152"/>
      <c r="AV210" s="152"/>
      <c r="AW210" s="152"/>
      <c r="AX210" s="152"/>
      <c r="AY210" s="181" t="s">
        <v>6</v>
      </c>
      <c r="AZ210" s="152"/>
      <c r="BA210" s="152"/>
      <c r="BB210" s="152"/>
      <c r="BC210" s="152"/>
      <c r="BD210" s="182"/>
      <c r="BE210" s="181" t="s">
        <v>7</v>
      </c>
      <c r="BF210" s="152"/>
      <c r="BG210" s="152"/>
      <c r="BH210" s="152"/>
      <c r="BI210" s="152"/>
      <c r="BJ210" s="152"/>
      <c r="BK210" s="151"/>
      <c r="BL210" s="152"/>
      <c r="BM210" s="152"/>
      <c r="BN210" s="152"/>
      <c r="BO210" s="152"/>
      <c r="BP210" s="152"/>
      <c r="BQ210" s="152"/>
      <c r="BR210" s="152"/>
      <c r="BS210" s="152"/>
      <c r="BT210" s="153"/>
      <c r="BV210" s="160"/>
      <c r="BW210" s="161"/>
      <c r="BX210" s="161"/>
      <c r="BY210" s="161"/>
      <c r="BZ210" s="161"/>
      <c r="CA210" s="161"/>
      <c r="CB210" s="162"/>
      <c r="CC210" s="79"/>
      <c r="CD210" s="20"/>
      <c r="CE210" s="20"/>
    </row>
    <row r="211" spans="1:93" s="16" customFormat="1" ht="11.45" customHeight="1" thickBo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0"/>
      <c r="O211" s="141"/>
      <c r="P211" s="142"/>
      <c r="Q211" s="142"/>
      <c r="R211" s="142"/>
      <c r="S211" s="142"/>
      <c r="T211" s="143"/>
      <c r="U211" s="169"/>
      <c r="V211" s="170"/>
      <c r="W211" s="170"/>
      <c r="X211" s="171"/>
      <c r="Y211" s="175"/>
      <c r="Z211" s="155"/>
      <c r="AA211" s="155"/>
      <c r="AB211" s="155"/>
      <c r="AC211" s="176"/>
      <c r="AD211" s="175"/>
      <c r="AE211" s="155"/>
      <c r="AF211" s="155"/>
      <c r="AG211" s="155"/>
      <c r="AH211" s="176"/>
      <c r="AI211" s="169"/>
      <c r="AJ211" s="170"/>
      <c r="AK211" s="170"/>
      <c r="AL211" s="170"/>
      <c r="AM211" s="171"/>
      <c r="AN211" s="175"/>
      <c r="AO211" s="155"/>
      <c r="AP211" s="155"/>
      <c r="AQ211" s="155"/>
      <c r="AR211" s="178"/>
      <c r="AS211" s="180"/>
      <c r="AT211" s="155"/>
      <c r="AU211" s="155"/>
      <c r="AV211" s="155"/>
      <c r="AW211" s="155"/>
      <c r="AX211" s="155"/>
      <c r="AY211" s="183"/>
      <c r="AZ211" s="155"/>
      <c r="BA211" s="155"/>
      <c r="BB211" s="155"/>
      <c r="BC211" s="155"/>
      <c r="BD211" s="184"/>
      <c r="BE211" s="183"/>
      <c r="BF211" s="155"/>
      <c r="BG211" s="155"/>
      <c r="BH211" s="155"/>
      <c r="BI211" s="155"/>
      <c r="BJ211" s="155"/>
      <c r="BK211" s="154"/>
      <c r="BL211" s="155"/>
      <c r="BM211" s="155"/>
      <c r="BN211" s="155"/>
      <c r="BO211" s="155"/>
      <c r="BP211" s="155"/>
      <c r="BQ211" s="155"/>
      <c r="BR211" s="155"/>
      <c r="BS211" s="155"/>
      <c r="BT211" s="156"/>
      <c r="BV211" s="163"/>
      <c r="BW211" s="164"/>
      <c r="BX211" s="164"/>
      <c r="BY211" s="164"/>
      <c r="BZ211" s="164"/>
      <c r="CA211" s="164"/>
      <c r="CB211" s="165"/>
      <c r="CC211" s="79"/>
      <c r="CD211" s="20"/>
      <c r="CE211" s="20"/>
    </row>
    <row r="212" spans="1:93" s="16" customFormat="1" ht="27" customHeight="1" thickTop="1" x14ac:dyDescent="0.15">
      <c r="A212" s="80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0"/>
      <c r="O212" s="185" t="s">
        <v>45</v>
      </c>
      <c r="P212" s="186"/>
      <c r="Q212" s="186"/>
      <c r="R212" s="186"/>
      <c r="S212" s="186"/>
      <c r="T212" s="186"/>
      <c r="U212" s="218"/>
      <c r="V212" s="219"/>
      <c r="W212" s="219"/>
      <c r="X212" s="219"/>
      <c r="Y212" s="222"/>
      <c r="Z212" s="219"/>
      <c r="AA212" s="219"/>
      <c r="AB212" s="219"/>
      <c r="AC212" s="223"/>
      <c r="AD212" s="222"/>
      <c r="AE212" s="219"/>
      <c r="AF212" s="219"/>
      <c r="AG212" s="219"/>
      <c r="AH212" s="223"/>
      <c r="AI212" s="226"/>
      <c r="AJ212" s="227"/>
      <c r="AK212" s="227"/>
      <c r="AL212" s="227"/>
      <c r="AM212" s="228"/>
      <c r="AN212" s="232"/>
      <c r="AO212" s="232"/>
      <c r="AP212" s="232"/>
      <c r="AQ212" s="232"/>
      <c r="AR212" s="233"/>
      <c r="AS212" s="236"/>
      <c r="AT212" s="227"/>
      <c r="AU212" s="227"/>
      <c r="AV212" s="227"/>
      <c r="AW212" s="91"/>
      <c r="AX212" s="92"/>
      <c r="AY212" s="227"/>
      <c r="AZ212" s="227"/>
      <c r="BA212" s="227"/>
      <c r="BB212" s="227"/>
      <c r="BC212" s="91"/>
      <c r="BD212" s="92"/>
      <c r="BE212" s="238"/>
      <c r="BF212" s="238"/>
      <c r="BG212" s="238"/>
      <c r="BH212" s="238"/>
      <c r="BI212" s="91"/>
      <c r="BJ212" s="91"/>
      <c r="BK212" s="240"/>
      <c r="BL212" s="241"/>
      <c r="BM212" s="241"/>
      <c r="BN212" s="241"/>
      <c r="BO212" s="241"/>
      <c r="BP212" s="241"/>
      <c r="BQ212" s="241"/>
      <c r="BR212" s="93"/>
      <c r="BS212" s="90"/>
      <c r="BT212" s="87"/>
      <c r="BU212" s="80"/>
      <c r="BV212" s="213" t="s">
        <v>86</v>
      </c>
      <c r="BW212" s="213"/>
      <c r="BX212" s="213"/>
      <c r="BY212" s="213"/>
      <c r="BZ212" s="213"/>
      <c r="CA212" s="213"/>
      <c r="CB212" s="213"/>
      <c r="CC212" s="94"/>
      <c r="CD212" s="55"/>
      <c r="CE212" s="20"/>
    </row>
    <row r="213" spans="1:93" s="16" customFormat="1" ht="10.5" customHeight="1" thickBot="1" x14ac:dyDescent="0.2">
      <c r="A213" s="80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0"/>
      <c r="O213" s="187"/>
      <c r="P213" s="188"/>
      <c r="Q213" s="188"/>
      <c r="R213" s="188"/>
      <c r="S213" s="188"/>
      <c r="T213" s="188"/>
      <c r="U213" s="220"/>
      <c r="V213" s="221"/>
      <c r="W213" s="221"/>
      <c r="X213" s="221"/>
      <c r="Y213" s="224"/>
      <c r="Z213" s="221"/>
      <c r="AA213" s="221"/>
      <c r="AB213" s="221"/>
      <c r="AC213" s="225"/>
      <c r="AD213" s="224"/>
      <c r="AE213" s="221"/>
      <c r="AF213" s="221"/>
      <c r="AG213" s="221"/>
      <c r="AH213" s="225"/>
      <c r="AI213" s="229"/>
      <c r="AJ213" s="230"/>
      <c r="AK213" s="230"/>
      <c r="AL213" s="230"/>
      <c r="AM213" s="231"/>
      <c r="AN213" s="234"/>
      <c r="AO213" s="234"/>
      <c r="AP213" s="234"/>
      <c r="AQ213" s="234"/>
      <c r="AR213" s="235"/>
      <c r="AS213" s="237"/>
      <c r="AT213" s="230"/>
      <c r="AU213" s="230"/>
      <c r="AV213" s="230"/>
      <c r="AW213" s="215" t="s">
        <v>59</v>
      </c>
      <c r="AX213" s="216"/>
      <c r="AY213" s="230"/>
      <c r="AZ213" s="230"/>
      <c r="BA213" s="230"/>
      <c r="BB213" s="230"/>
      <c r="BC213" s="215" t="s">
        <v>59</v>
      </c>
      <c r="BD213" s="215"/>
      <c r="BE213" s="239"/>
      <c r="BF213" s="230"/>
      <c r="BG213" s="230"/>
      <c r="BH213" s="230"/>
      <c r="BI213" s="215" t="s">
        <v>59</v>
      </c>
      <c r="BJ213" s="215"/>
      <c r="BK213" s="242"/>
      <c r="BL213" s="243"/>
      <c r="BM213" s="243"/>
      <c r="BN213" s="243"/>
      <c r="BO213" s="243"/>
      <c r="BP213" s="243"/>
      <c r="BQ213" s="243"/>
      <c r="BR213" s="215" t="s">
        <v>85</v>
      </c>
      <c r="BS213" s="215"/>
      <c r="BT213" s="217"/>
      <c r="BV213" s="214"/>
      <c r="BW213" s="214"/>
      <c r="BX213" s="214"/>
      <c r="BY213" s="214"/>
      <c r="BZ213" s="214"/>
      <c r="CA213" s="214"/>
      <c r="CB213" s="214"/>
      <c r="CC213" s="94"/>
      <c r="CF213" s="20"/>
      <c r="CG213" s="20"/>
      <c r="CH213" s="20"/>
      <c r="CL213" s="78"/>
      <c r="CM213" s="21"/>
      <c r="CN213" s="21"/>
      <c r="CO213" s="21"/>
    </row>
    <row r="214" spans="1:93" ht="9.6" customHeight="1" x14ac:dyDescent="0.15">
      <c r="A214" s="88"/>
      <c r="B214" s="80"/>
      <c r="C214" s="83"/>
      <c r="D214" s="83"/>
      <c r="E214" s="83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1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5"/>
      <c r="AU214" s="85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2"/>
      <c r="BQ214" s="80"/>
      <c r="BR214" s="80"/>
      <c r="BS214" s="80"/>
      <c r="BT214" s="80"/>
      <c r="BU214" s="80"/>
      <c r="BV214" s="80"/>
      <c r="BW214" s="80"/>
    </row>
    <row r="215" spans="1:93" ht="10.9" customHeight="1" x14ac:dyDescent="0.1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9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</row>
    <row r="216" spans="1:93" ht="10.9" customHeight="1" x14ac:dyDescent="0.15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9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</row>
    <row r="217" spans="1:93" ht="3.95" customHeight="1" x14ac:dyDescent="0.15"/>
    <row r="218" spans="1:93" s="3" customFormat="1" ht="12" customHeight="1" x14ac:dyDescent="0.15">
      <c r="A218" s="347" t="s">
        <v>81</v>
      </c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8" t="s">
        <v>27</v>
      </c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57"/>
      <c r="BE218" s="349" t="s">
        <v>38</v>
      </c>
      <c r="BF218" s="349"/>
      <c r="BG218" s="349"/>
      <c r="BH218" s="349"/>
      <c r="BI218" s="349"/>
      <c r="BJ218" s="349"/>
      <c r="BK218" s="349"/>
      <c r="BL218" s="257" t="str">
        <f>IF($BL$2="","",$BL$2)</f>
        <v/>
      </c>
      <c r="BM218" s="257"/>
      <c r="BN218" s="257"/>
      <c r="BO218" s="257"/>
      <c r="BP218" s="257"/>
      <c r="BQ218" s="257"/>
      <c r="BR218" s="257"/>
      <c r="BS218" s="257"/>
      <c r="BT218" s="257"/>
      <c r="BU218" s="257"/>
      <c r="BV218" s="257"/>
      <c r="BW218" s="257"/>
      <c r="BX218" s="257"/>
      <c r="BY218" s="257"/>
      <c r="BZ218" s="257"/>
      <c r="CA218" s="257"/>
      <c r="CB218" s="257"/>
    </row>
    <row r="219" spans="1:93" s="3" customFormat="1" ht="12" customHeight="1" x14ac:dyDescent="0.15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8"/>
      <c r="V219" s="348"/>
      <c r="W219" s="348"/>
      <c r="X219" s="348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57"/>
      <c r="BE219" s="254" t="s">
        <v>39</v>
      </c>
      <c r="BF219" s="254"/>
      <c r="BG219" s="254"/>
      <c r="BH219" s="254"/>
      <c r="BI219" s="254"/>
      <c r="BJ219" s="254"/>
      <c r="BK219" s="254"/>
      <c r="BL219" s="258"/>
      <c r="BM219" s="258"/>
      <c r="BN219" s="258"/>
      <c r="BO219" s="258"/>
      <c r="BP219" s="258"/>
      <c r="BQ219" s="258"/>
      <c r="BR219" s="258"/>
      <c r="BS219" s="258"/>
      <c r="BT219" s="258"/>
      <c r="BU219" s="258"/>
      <c r="BV219" s="258"/>
      <c r="BW219" s="258"/>
      <c r="BX219" s="258"/>
      <c r="BY219" s="258"/>
      <c r="BZ219" s="258"/>
      <c r="CA219" s="258"/>
      <c r="CB219" s="258"/>
    </row>
    <row r="220" spans="1:93" s="3" customFormat="1" ht="3.6" customHeight="1" x14ac:dyDescent="0.1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P220" s="4"/>
      <c r="Q220" s="4"/>
      <c r="R220" s="4"/>
      <c r="S220" s="4"/>
      <c r="T220" s="4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255"/>
      <c r="AF220" s="255"/>
      <c r="AG220" s="255"/>
      <c r="AH220" s="255"/>
      <c r="AI220" s="255"/>
      <c r="AJ220" s="255"/>
      <c r="AK220" s="255"/>
      <c r="AL220" s="255"/>
      <c r="AM220" s="255"/>
      <c r="AN220" s="255"/>
      <c r="AO220" s="255"/>
      <c r="AP220" s="255"/>
      <c r="BE220" s="41"/>
      <c r="BF220" s="41"/>
      <c r="BG220" s="41"/>
      <c r="BH220" s="41"/>
      <c r="BI220" s="41"/>
      <c r="BJ220" s="42"/>
      <c r="BK220" s="42"/>
      <c r="BL220" s="256" t="str">
        <f>IF($BL$4="","",$BL$4)</f>
        <v/>
      </c>
      <c r="BM220" s="256"/>
      <c r="BN220" s="256"/>
      <c r="BO220" s="256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6"/>
      <c r="CA220" s="256"/>
      <c r="CB220" s="256"/>
    </row>
    <row r="221" spans="1:93" s="3" customFormat="1" ht="12" customHeight="1" x14ac:dyDescent="0.15">
      <c r="A221" s="5" t="s">
        <v>23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BE221" s="259" t="s">
        <v>40</v>
      </c>
      <c r="BF221" s="259"/>
      <c r="BG221" s="259"/>
      <c r="BH221" s="259"/>
      <c r="BI221" s="259"/>
      <c r="BJ221" s="259"/>
      <c r="BK221" s="259"/>
      <c r="BL221" s="257"/>
      <c r="BM221" s="257"/>
      <c r="BN221" s="257"/>
      <c r="BO221" s="257"/>
      <c r="BP221" s="257"/>
      <c r="BQ221" s="257"/>
      <c r="BR221" s="257"/>
      <c r="BS221" s="257"/>
      <c r="BT221" s="257"/>
      <c r="BU221" s="257"/>
      <c r="BV221" s="257"/>
      <c r="BW221" s="257"/>
      <c r="BX221" s="257"/>
      <c r="BY221" s="257"/>
      <c r="BZ221" s="257"/>
      <c r="CA221" s="257"/>
      <c r="CB221" s="257"/>
    </row>
    <row r="222" spans="1:93" s="3" customFormat="1" ht="12" customHeight="1" x14ac:dyDescent="0.15">
      <c r="A222" s="10"/>
      <c r="D222" s="8"/>
      <c r="E222" s="8"/>
      <c r="F222" s="8"/>
      <c r="G222" s="8"/>
      <c r="H222" s="8"/>
      <c r="I222" s="8"/>
      <c r="J222" s="8"/>
      <c r="K222" s="8"/>
      <c r="L222" s="8"/>
      <c r="M222" s="8"/>
      <c r="BE222" s="260" t="s">
        <v>41</v>
      </c>
      <c r="BF222" s="260"/>
      <c r="BG222" s="260"/>
      <c r="BH222" s="260"/>
      <c r="BI222" s="260"/>
      <c r="BJ222" s="260"/>
      <c r="BK222" s="260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  <c r="BW222" s="258"/>
      <c r="BX222" s="258"/>
      <c r="BY222" s="258"/>
      <c r="BZ222" s="258"/>
      <c r="CA222" s="258"/>
      <c r="CB222" s="258"/>
    </row>
    <row r="223" spans="1:93" s="3" customFormat="1" ht="3.6" customHeight="1" x14ac:dyDescent="0.15">
      <c r="A223" s="28"/>
      <c r="D223" s="8"/>
      <c r="E223" s="8"/>
      <c r="F223" s="8"/>
      <c r="G223" s="8"/>
      <c r="H223" s="8"/>
      <c r="I223" s="8"/>
      <c r="J223" s="8"/>
      <c r="K223" s="8"/>
      <c r="L223" s="8"/>
      <c r="M223" s="8"/>
      <c r="AY223" s="9"/>
      <c r="AZ223" s="9"/>
      <c r="BD223" s="56"/>
    </row>
    <row r="224" spans="1:93" s="3" customFormat="1" ht="9" customHeight="1" x14ac:dyDescent="0.15">
      <c r="B224" s="29" t="s">
        <v>1</v>
      </c>
      <c r="C224" s="31"/>
      <c r="D224" s="31"/>
      <c r="E224" s="31"/>
      <c r="F224" s="31"/>
      <c r="G224" s="31"/>
      <c r="H224" s="31"/>
      <c r="I224" s="31"/>
      <c r="J224" s="29" t="s">
        <v>15</v>
      </c>
      <c r="K224" s="31"/>
      <c r="L224" s="40"/>
      <c r="M224" s="11"/>
      <c r="N224" s="11"/>
      <c r="O224" s="11"/>
      <c r="P224" s="30"/>
      <c r="Q224" s="29" t="s">
        <v>16</v>
      </c>
      <c r="R224" s="31"/>
      <c r="S224" s="11"/>
      <c r="T224" s="11"/>
      <c r="U224" s="11"/>
      <c r="V224" s="11"/>
      <c r="W224" s="11"/>
      <c r="X224" s="11"/>
      <c r="Y224" s="11"/>
      <c r="Z224" s="11"/>
      <c r="AA224" s="36"/>
      <c r="AB224" s="31" t="s">
        <v>18</v>
      </c>
      <c r="AC224" s="29"/>
      <c r="AD224" s="31"/>
      <c r="AE224" s="11"/>
      <c r="AF224" s="31"/>
      <c r="AG224" s="11"/>
      <c r="AH224" s="11"/>
      <c r="AI224" s="11"/>
      <c r="AJ224" s="11"/>
      <c r="AK224" s="11"/>
      <c r="AL224" s="11"/>
      <c r="AM224" s="32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3" t="s">
        <v>26</v>
      </c>
    </row>
    <row r="225" spans="1:93" s="3" customFormat="1" ht="13.15" customHeight="1" x14ac:dyDescent="0.15">
      <c r="B225" s="353" t="str">
        <f>IF($B$9="","",$B$9)</f>
        <v>奈良県</v>
      </c>
      <c r="C225" s="257"/>
      <c r="D225" s="257"/>
      <c r="E225" s="257"/>
      <c r="F225" s="257"/>
      <c r="G225" s="257"/>
      <c r="H225" s="257"/>
      <c r="I225" s="354"/>
      <c r="J225" s="353" t="str">
        <f>IF($J$9="","",$J$9)</f>
        <v>奈良市</v>
      </c>
      <c r="K225" s="257"/>
      <c r="L225" s="257"/>
      <c r="M225" s="257"/>
      <c r="N225" s="257"/>
      <c r="O225" s="257"/>
      <c r="P225" s="354"/>
      <c r="Q225" s="353" t="str">
        <f>IF($Q$9="","",$Q$9)</f>
        <v/>
      </c>
      <c r="R225" s="257"/>
      <c r="S225" s="257"/>
      <c r="T225" s="257"/>
      <c r="U225" s="257"/>
      <c r="V225" s="257"/>
      <c r="W225" s="257"/>
      <c r="X225" s="257"/>
      <c r="Y225" s="257"/>
      <c r="Z225" s="257"/>
      <c r="AA225" s="354"/>
      <c r="AB225" s="357" t="str">
        <f>IF($AB$9="","",$AB$9)</f>
        <v>29201</v>
      </c>
      <c r="AC225" s="358"/>
      <c r="AD225" s="358"/>
      <c r="AE225" s="358"/>
      <c r="AF225" s="358"/>
      <c r="AG225" s="358"/>
      <c r="AH225" s="358"/>
      <c r="AI225" s="358"/>
      <c r="AJ225" s="358"/>
      <c r="AK225" s="358"/>
      <c r="AL225" s="359"/>
      <c r="AM225" s="372" t="s">
        <v>0</v>
      </c>
      <c r="AN225" s="321"/>
      <c r="AO225" s="321"/>
      <c r="AP225" s="321"/>
      <c r="AQ225" s="363" t="str">
        <f>IF($AQ$9="","",$AQ$9)</f>
        <v xml:space="preserve"> </v>
      </c>
      <c r="AR225" s="364"/>
      <c r="AS225" s="365"/>
      <c r="AT225" s="363" t="str">
        <f>IF($AT$9="","",$AT$9)</f>
        <v xml:space="preserve"> </v>
      </c>
      <c r="AU225" s="364"/>
      <c r="AV225" s="365"/>
      <c r="AW225" s="369" t="str">
        <f>IF($AW$9="","",$AW$9)</f>
        <v xml:space="preserve"> </v>
      </c>
      <c r="AX225" s="369"/>
      <c r="AY225" s="369"/>
      <c r="AZ225" s="369" t="str">
        <f>IF($AZ$9="","",$AZ$9)</f>
        <v xml:space="preserve"> </v>
      </c>
      <c r="BA225" s="369"/>
      <c r="BB225" s="369"/>
      <c r="BC225" s="43"/>
      <c r="BD225" s="363" t="str">
        <f>IF($BD$9="","",$BD$9)</f>
        <v/>
      </c>
      <c r="BE225" s="364"/>
      <c r="BF225" s="365"/>
      <c r="BG225" s="45"/>
      <c r="BH225" s="363" t="str">
        <f>IF($BH$9="","",$BH$9)</f>
        <v xml:space="preserve"> </v>
      </c>
      <c r="BI225" s="364"/>
      <c r="BJ225" s="365"/>
      <c r="BK225" s="363" t="str">
        <f>IF($BK$9="","",$BK$9)</f>
        <v xml:space="preserve"> </v>
      </c>
      <c r="BL225" s="364"/>
      <c r="BM225" s="365"/>
      <c r="BN225" s="12"/>
      <c r="BP225" s="37"/>
      <c r="BQ225" s="37"/>
      <c r="BR225" s="37"/>
      <c r="BX225" s="37"/>
      <c r="BY225" s="37"/>
      <c r="BZ225" s="37"/>
      <c r="CJ225" s="321"/>
      <c r="CK225" s="321"/>
      <c r="CL225" s="321"/>
      <c r="CM225" s="321"/>
      <c r="CN225" s="27"/>
    </row>
    <row r="226" spans="1:93" s="3" customFormat="1" ht="13.15" customHeight="1" x14ac:dyDescent="0.15">
      <c r="B226" s="353"/>
      <c r="C226" s="257"/>
      <c r="D226" s="257"/>
      <c r="E226" s="257"/>
      <c r="F226" s="257"/>
      <c r="G226" s="257"/>
      <c r="H226" s="257"/>
      <c r="I226" s="354"/>
      <c r="J226" s="353"/>
      <c r="K226" s="257"/>
      <c r="L226" s="257"/>
      <c r="M226" s="257"/>
      <c r="N226" s="257"/>
      <c r="O226" s="257"/>
      <c r="P226" s="354"/>
      <c r="Q226" s="353"/>
      <c r="R226" s="257"/>
      <c r="S226" s="257"/>
      <c r="T226" s="257"/>
      <c r="U226" s="257"/>
      <c r="V226" s="257"/>
      <c r="W226" s="257"/>
      <c r="X226" s="257"/>
      <c r="Y226" s="257"/>
      <c r="Z226" s="257"/>
      <c r="AA226" s="354"/>
      <c r="AB226" s="357"/>
      <c r="AC226" s="358"/>
      <c r="AD226" s="358"/>
      <c r="AE226" s="358"/>
      <c r="AF226" s="358"/>
      <c r="AG226" s="358"/>
      <c r="AH226" s="358"/>
      <c r="AI226" s="358"/>
      <c r="AJ226" s="358"/>
      <c r="AK226" s="358"/>
      <c r="AL226" s="359"/>
      <c r="AM226" s="371" t="s">
        <v>2</v>
      </c>
      <c r="AN226" s="253"/>
      <c r="AO226" s="253"/>
      <c r="AP226" s="253"/>
      <c r="AQ226" s="366"/>
      <c r="AR226" s="367"/>
      <c r="AS226" s="368"/>
      <c r="AT226" s="366"/>
      <c r="AU226" s="367"/>
      <c r="AV226" s="368"/>
      <c r="AW226" s="370"/>
      <c r="AX226" s="370"/>
      <c r="AY226" s="370"/>
      <c r="AZ226" s="370"/>
      <c r="BA226" s="370"/>
      <c r="BB226" s="370"/>
      <c r="BC226" s="44"/>
      <c r="BD226" s="366"/>
      <c r="BE226" s="367"/>
      <c r="BF226" s="368"/>
      <c r="BG226" s="38"/>
      <c r="BH226" s="366"/>
      <c r="BI226" s="367"/>
      <c r="BJ226" s="368"/>
      <c r="BK226" s="366"/>
      <c r="BL226" s="367"/>
      <c r="BM226" s="368"/>
      <c r="BN226" s="24"/>
      <c r="BP226" s="247">
        <f ca="1">$BP$10</f>
        <v>0</v>
      </c>
      <c r="BQ226" s="248"/>
      <c r="BR226" s="249"/>
      <c r="BS226" s="253" t="s">
        <v>21</v>
      </c>
      <c r="BT226" s="253"/>
      <c r="BU226" s="253"/>
      <c r="BV226" s="253"/>
      <c r="BW226" s="253"/>
      <c r="BX226" s="247">
        <f>BX172+1</f>
        <v>5</v>
      </c>
      <c r="BY226" s="248"/>
      <c r="BZ226" s="249"/>
      <c r="CA226" s="253" t="s">
        <v>22</v>
      </c>
      <c r="CB226" s="253"/>
      <c r="CC226" s="253"/>
      <c r="CD226" s="60"/>
      <c r="CJ226" s="253"/>
      <c r="CK226" s="253"/>
      <c r="CL226" s="253"/>
      <c r="CM226" s="253"/>
    </row>
    <row r="227" spans="1:93" s="3" customFormat="1" ht="5.45" customHeight="1" x14ac:dyDescent="0.15">
      <c r="B227" s="355"/>
      <c r="C227" s="258"/>
      <c r="D227" s="258"/>
      <c r="E227" s="258"/>
      <c r="F227" s="258"/>
      <c r="G227" s="258"/>
      <c r="H227" s="258"/>
      <c r="I227" s="356"/>
      <c r="J227" s="355"/>
      <c r="K227" s="258"/>
      <c r="L227" s="258"/>
      <c r="M227" s="258"/>
      <c r="N227" s="258"/>
      <c r="O227" s="258"/>
      <c r="P227" s="356"/>
      <c r="Q227" s="355"/>
      <c r="R227" s="258"/>
      <c r="S227" s="258"/>
      <c r="T227" s="258"/>
      <c r="U227" s="258"/>
      <c r="V227" s="258"/>
      <c r="W227" s="258"/>
      <c r="X227" s="258"/>
      <c r="Y227" s="258"/>
      <c r="Z227" s="258"/>
      <c r="AA227" s="356"/>
      <c r="AB227" s="360"/>
      <c r="AC227" s="361"/>
      <c r="AD227" s="361"/>
      <c r="AE227" s="361"/>
      <c r="AF227" s="361"/>
      <c r="AG227" s="361"/>
      <c r="AH227" s="361"/>
      <c r="AI227" s="361"/>
      <c r="AJ227" s="361"/>
      <c r="AK227" s="361"/>
      <c r="AL227" s="362"/>
      <c r="AM227" s="34"/>
      <c r="AN227" s="13"/>
      <c r="AO227" s="13"/>
      <c r="AP227" s="13"/>
      <c r="AQ227" s="13"/>
      <c r="AR227" s="13"/>
      <c r="AS227" s="14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39"/>
      <c r="BN227" s="25"/>
      <c r="BP227" s="250"/>
      <c r="BQ227" s="251"/>
      <c r="BR227" s="252"/>
      <c r="BS227" s="253"/>
      <c r="BT227" s="253"/>
      <c r="BU227" s="253"/>
      <c r="BV227" s="253"/>
      <c r="BW227" s="253"/>
      <c r="BX227" s="250"/>
      <c r="BY227" s="251"/>
      <c r="BZ227" s="252"/>
      <c r="CA227" s="253"/>
      <c r="CB227" s="253"/>
      <c r="CC227" s="253"/>
      <c r="CD227" s="60"/>
      <c r="CN227" s="7"/>
    </row>
    <row r="228" spans="1:93" ht="3.6" customHeight="1" x14ac:dyDescent="0.15">
      <c r="AK228" s="35"/>
      <c r="AL228" s="15"/>
      <c r="AM228" s="15"/>
      <c r="AN228" s="15"/>
      <c r="AU228" s="15"/>
      <c r="CL228" s="35"/>
      <c r="CM228" s="15"/>
      <c r="CN228" s="15"/>
      <c r="CO228" s="15"/>
    </row>
    <row r="229" spans="1:93" s="16" customFormat="1" ht="11.45" customHeight="1" x14ac:dyDescent="0.15">
      <c r="A229" s="23"/>
      <c r="B229" s="322" t="s">
        <v>28</v>
      </c>
      <c r="C229" s="323"/>
      <c r="D229" s="324"/>
      <c r="E229" s="325" t="s">
        <v>29</v>
      </c>
      <c r="F229" s="323"/>
      <c r="G229" s="323"/>
      <c r="H229" s="323"/>
      <c r="I229" s="323"/>
      <c r="J229" s="323"/>
      <c r="K229" s="323"/>
      <c r="L229" s="323"/>
      <c r="M229" s="323"/>
      <c r="N229" s="324"/>
      <c r="O229" s="322" t="s">
        <v>30</v>
      </c>
      <c r="P229" s="323"/>
      <c r="Q229" s="323"/>
      <c r="R229" s="323"/>
      <c r="S229" s="323"/>
      <c r="T229" s="323"/>
      <c r="U229" s="323"/>
      <c r="V229" s="323"/>
      <c r="W229" s="325" t="s">
        <v>42</v>
      </c>
      <c r="X229" s="322"/>
      <c r="Y229" s="322"/>
      <c r="Z229" s="322"/>
      <c r="AA229" s="322"/>
      <c r="AB229" s="322"/>
      <c r="AC229" s="322"/>
      <c r="AD229" s="322"/>
      <c r="AE229" s="323"/>
      <c r="AF229" s="323"/>
      <c r="AG229" s="323"/>
      <c r="AH229" s="323"/>
      <c r="AI229" s="323"/>
      <c r="AJ229" s="326"/>
      <c r="AK229" s="327" t="s">
        <v>33</v>
      </c>
      <c r="AL229" s="323"/>
      <c r="AM229" s="326"/>
      <c r="AN229" s="328" t="s">
        <v>50</v>
      </c>
      <c r="AO229" s="329"/>
      <c r="AP229" s="329"/>
      <c r="AQ229" s="329"/>
      <c r="AR229" s="329"/>
      <c r="AS229" s="330"/>
      <c r="AT229" s="331" t="s">
        <v>37</v>
      </c>
      <c r="AU229" s="332"/>
      <c r="AV229" s="332"/>
      <c r="AW229" s="332"/>
      <c r="AX229" s="333"/>
      <c r="AY229" s="327" t="s">
        <v>53</v>
      </c>
      <c r="AZ229" s="322"/>
      <c r="BA229" s="322"/>
      <c r="BB229" s="322"/>
      <c r="BC229" s="322"/>
      <c r="BD229" s="322"/>
      <c r="BE229" s="322"/>
      <c r="BF229" s="322"/>
      <c r="BG229" s="322"/>
      <c r="BH229" s="322"/>
      <c r="BI229" s="322"/>
      <c r="BJ229" s="322"/>
      <c r="BK229" s="322"/>
      <c r="BL229" s="322"/>
      <c r="BM229" s="322"/>
      <c r="BN229" s="322"/>
      <c r="BO229" s="322"/>
      <c r="BP229" s="322"/>
      <c r="BQ229" s="322"/>
      <c r="BR229" s="322"/>
      <c r="BS229" s="334"/>
      <c r="BU229" s="335" t="s">
        <v>51</v>
      </c>
      <c r="BV229" s="336"/>
      <c r="BW229" s="336"/>
      <c r="BX229" s="336"/>
      <c r="BY229" s="336"/>
      <c r="BZ229" s="336"/>
      <c r="CA229" s="336"/>
      <c r="CB229" s="336"/>
      <c r="CC229" s="337"/>
      <c r="CD229" s="51"/>
      <c r="CE229" s="52" t="s">
        <v>34</v>
      </c>
    </row>
    <row r="230" spans="1:93" s="16" customFormat="1" ht="7.9" customHeight="1" x14ac:dyDescent="0.15">
      <c r="A230" s="23"/>
      <c r="B230" s="350" t="s">
        <v>8</v>
      </c>
      <c r="C230" s="350"/>
      <c r="D230" s="351"/>
      <c r="E230" s="352" t="s">
        <v>3</v>
      </c>
      <c r="F230" s="350"/>
      <c r="G230" s="350"/>
      <c r="H230" s="350"/>
      <c r="I230" s="350"/>
      <c r="J230" s="350"/>
      <c r="K230" s="350"/>
      <c r="L230" s="350"/>
      <c r="M230" s="350"/>
      <c r="N230" s="351"/>
      <c r="O230" s="350" t="s">
        <v>10</v>
      </c>
      <c r="P230" s="350"/>
      <c r="Q230" s="350"/>
      <c r="R230" s="350"/>
      <c r="S230" s="350"/>
      <c r="T230" s="350"/>
      <c r="U230" s="350"/>
      <c r="V230" s="350"/>
      <c r="W230" s="523" t="s">
        <v>31</v>
      </c>
      <c r="X230" s="524"/>
      <c r="Y230" s="524"/>
      <c r="Z230" s="524"/>
      <c r="AA230" s="524"/>
      <c r="AB230" s="524"/>
      <c r="AC230" s="524"/>
      <c r="AD230" s="524"/>
      <c r="AE230" s="524"/>
      <c r="AF230" s="524"/>
      <c r="AG230" s="524"/>
      <c r="AH230" s="524"/>
      <c r="AI230" s="524"/>
      <c r="AJ230" s="525"/>
      <c r="AK230" s="244" t="s">
        <v>25</v>
      </c>
      <c r="AL230" s="245"/>
      <c r="AM230" s="246"/>
      <c r="AN230" s="516" t="s">
        <v>19</v>
      </c>
      <c r="AO230" s="517"/>
      <c r="AP230" s="520" t="s">
        <v>24</v>
      </c>
      <c r="AQ230" s="517"/>
      <c r="AR230" s="520" t="s">
        <v>20</v>
      </c>
      <c r="AS230" s="520"/>
      <c r="AT230" s="526" t="s">
        <v>49</v>
      </c>
      <c r="AU230" s="527"/>
      <c r="AV230" s="527"/>
      <c r="AW230" s="527"/>
      <c r="AX230" s="528"/>
      <c r="AY230" s="529" t="s">
        <v>54</v>
      </c>
      <c r="AZ230" s="350"/>
      <c r="BA230" s="350"/>
      <c r="BB230" s="350"/>
      <c r="BC230" s="350"/>
      <c r="BD230" s="350"/>
      <c r="BE230" s="350"/>
      <c r="BF230" s="350"/>
      <c r="BG230" s="350"/>
      <c r="BH230" s="350"/>
      <c r="BI230" s="350"/>
      <c r="BJ230" s="350"/>
      <c r="BK230" s="350"/>
      <c r="BL230" s="350"/>
      <c r="BM230" s="350"/>
      <c r="BN230" s="350"/>
      <c r="BO230" s="350"/>
      <c r="BP230" s="350"/>
      <c r="BQ230" s="350"/>
      <c r="BR230" s="350"/>
      <c r="BS230" s="530"/>
      <c r="BU230" s="531" t="s">
        <v>36</v>
      </c>
      <c r="BV230" s="532"/>
      <c r="BW230" s="533"/>
      <c r="BX230" s="482" t="s">
        <v>6</v>
      </c>
      <c r="BY230" s="483"/>
      <c r="BZ230" s="484"/>
      <c r="CA230" s="482" t="s">
        <v>7</v>
      </c>
      <c r="CB230" s="483"/>
      <c r="CC230" s="491"/>
      <c r="CD230" s="61"/>
      <c r="CE230" s="494" t="s">
        <v>55</v>
      </c>
    </row>
    <row r="231" spans="1:93" s="16" customFormat="1" ht="4.1500000000000004" customHeight="1" x14ac:dyDescent="0.15">
      <c r="A231" s="23"/>
      <c r="B231" s="350"/>
      <c r="C231" s="350"/>
      <c r="D231" s="351"/>
      <c r="E231" s="352"/>
      <c r="F231" s="350"/>
      <c r="G231" s="350"/>
      <c r="H231" s="350"/>
      <c r="I231" s="350"/>
      <c r="J231" s="350"/>
      <c r="K231" s="350"/>
      <c r="L231" s="350"/>
      <c r="M231" s="350"/>
      <c r="N231" s="351"/>
      <c r="O231" s="350"/>
      <c r="P231" s="350"/>
      <c r="Q231" s="350"/>
      <c r="R231" s="350"/>
      <c r="S231" s="350"/>
      <c r="T231" s="350"/>
      <c r="U231" s="350"/>
      <c r="V231" s="350"/>
      <c r="W231" s="523"/>
      <c r="X231" s="524"/>
      <c r="Y231" s="524"/>
      <c r="Z231" s="524"/>
      <c r="AA231" s="524"/>
      <c r="AB231" s="524"/>
      <c r="AC231" s="524"/>
      <c r="AD231" s="524"/>
      <c r="AE231" s="524"/>
      <c r="AF231" s="524"/>
      <c r="AG231" s="524"/>
      <c r="AH231" s="524"/>
      <c r="AI231" s="524"/>
      <c r="AJ231" s="525"/>
      <c r="AK231" s="244"/>
      <c r="AL231" s="245"/>
      <c r="AM231" s="246"/>
      <c r="AN231" s="516"/>
      <c r="AO231" s="517"/>
      <c r="AP231" s="520"/>
      <c r="AQ231" s="517"/>
      <c r="AR231" s="520"/>
      <c r="AS231" s="520"/>
      <c r="AT231" s="526"/>
      <c r="AU231" s="527"/>
      <c r="AV231" s="527"/>
      <c r="AW231" s="527"/>
      <c r="AX231" s="528"/>
      <c r="AY231" s="529"/>
      <c r="AZ231" s="350"/>
      <c r="BA231" s="350"/>
      <c r="BB231" s="350"/>
      <c r="BC231" s="350"/>
      <c r="BD231" s="350"/>
      <c r="BE231" s="350"/>
      <c r="BF231" s="350"/>
      <c r="BG231" s="350"/>
      <c r="BH231" s="350"/>
      <c r="BI231" s="350"/>
      <c r="BJ231" s="350"/>
      <c r="BK231" s="350"/>
      <c r="BL231" s="350"/>
      <c r="BM231" s="350"/>
      <c r="BN231" s="350"/>
      <c r="BO231" s="350"/>
      <c r="BP231" s="350"/>
      <c r="BQ231" s="350"/>
      <c r="BR231" s="350"/>
      <c r="BS231" s="530"/>
      <c r="BU231" s="534"/>
      <c r="BV231" s="535"/>
      <c r="BW231" s="536"/>
      <c r="BX231" s="485"/>
      <c r="BY231" s="486"/>
      <c r="BZ231" s="487"/>
      <c r="CA231" s="485"/>
      <c r="CB231" s="486"/>
      <c r="CC231" s="492"/>
      <c r="CD231" s="61"/>
      <c r="CE231" s="494"/>
    </row>
    <row r="232" spans="1:93" s="16" customFormat="1" ht="3.6" customHeight="1" x14ac:dyDescent="0.15">
      <c r="B232" s="496" t="s">
        <v>9</v>
      </c>
      <c r="C232" s="497"/>
      <c r="D232" s="498"/>
      <c r="E232" s="499" t="s">
        <v>4</v>
      </c>
      <c r="F232" s="497"/>
      <c r="G232" s="497"/>
      <c r="H232" s="497"/>
      <c r="I232" s="497"/>
      <c r="J232" s="497"/>
      <c r="K232" s="497"/>
      <c r="L232" s="497"/>
      <c r="M232" s="497"/>
      <c r="N232" s="498"/>
      <c r="O232" s="497" t="s">
        <v>5</v>
      </c>
      <c r="P232" s="497"/>
      <c r="Q232" s="497"/>
      <c r="R232" s="497"/>
      <c r="S232" s="497"/>
      <c r="T232" s="497"/>
      <c r="U232" s="497"/>
      <c r="V232" s="497"/>
      <c r="W232" s="503" t="s">
        <v>82</v>
      </c>
      <c r="X232" s="504"/>
      <c r="Y232" s="504"/>
      <c r="Z232" s="504"/>
      <c r="AA232" s="504"/>
      <c r="AB232" s="504"/>
      <c r="AC232" s="504"/>
      <c r="AD232" s="504"/>
      <c r="AE232" s="505"/>
      <c r="AF232" s="505"/>
      <c r="AG232" s="505"/>
      <c r="AH232" s="505"/>
      <c r="AI232" s="505"/>
      <c r="AJ232" s="506"/>
      <c r="AK232" s="510" t="s">
        <v>32</v>
      </c>
      <c r="AL232" s="511"/>
      <c r="AM232" s="512"/>
      <c r="AN232" s="516"/>
      <c r="AO232" s="517"/>
      <c r="AP232" s="520"/>
      <c r="AQ232" s="517"/>
      <c r="AR232" s="520"/>
      <c r="AS232" s="520"/>
      <c r="AT232" s="526"/>
      <c r="AU232" s="527"/>
      <c r="AV232" s="527"/>
      <c r="AW232" s="527"/>
      <c r="AX232" s="528"/>
      <c r="AY232" s="529"/>
      <c r="AZ232" s="350"/>
      <c r="BA232" s="350"/>
      <c r="BB232" s="350"/>
      <c r="BC232" s="350"/>
      <c r="BD232" s="350"/>
      <c r="BE232" s="350"/>
      <c r="BF232" s="350"/>
      <c r="BG232" s="350"/>
      <c r="BH232" s="350"/>
      <c r="BI232" s="350"/>
      <c r="BJ232" s="350"/>
      <c r="BK232" s="350"/>
      <c r="BL232" s="350"/>
      <c r="BM232" s="350"/>
      <c r="BN232" s="350"/>
      <c r="BO232" s="350"/>
      <c r="BP232" s="350"/>
      <c r="BQ232" s="350"/>
      <c r="BR232" s="350"/>
      <c r="BS232" s="530"/>
      <c r="BU232" s="534"/>
      <c r="BV232" s="535"/>
      <c r="BW232" s="536"/>
      <c r="BX232" s="485"/>
      <c r="BY232" s="486"/>
      <c r="BZ232" s="487"/>
      <c r="CA232" s="485"/>
      <c r="CB232" s="486"/>
      <c r="CC232" s="492"/>
      <c r="CD232" s="61"/>
      <c r="CE232" s="494"/>
    </row>
    <row r="233" spans="1:93" s="16" customFormat="1" ht="10.15" customHeight="1" thickBot="1" x14ac:dyDescent="0.2">
      <c r="B233" s="496"/>
      <c r="C233" s="497"/>
      <c r="D233" s="498"/>
      <c r="E233" s="500"/>
      <c r="F233" s="501"/>
      <c r="G233" s="501"/>
      <c r="H233" s="501"/>
      <c r="I233" s="501"/>
      <c r="J233" s="501"/>
      <c r="K233" s="501"/>
      <c r="L233" s="501"/>
      <c r="M233" s="501"/>
      <c r="N233" s="502"/>
      <c r="O233" s="501"/>
      <c r="P233" s="501"/>
      <c r="Q233" s="501"/>
      <c r="R233" s="501"/>
      <c r="S233" s="501"/>
      <c r="T233" s="501"/>
      <c r="U233" s="501"/>
      <c r="V233" s="501"/>
      <c r="W233" s="507"/>
      <c r="X233" s="508"/>
      <c r="Y233" s="508"/>
      <c r="Z233" s="508"/>
      <c r="AA233" s="508"/>
      <c r="AB233" s="508"/>
      <c r="AC233" s="508"/>
      <c r="AD233" s="508"/>
      <c r="AE233" s="508"/>
      <c r="AF233" s="508"/>
      <c r="AG233" s="508"/>
      <c r="AH233" s="508"/>
      <c r="AI233" s="508"/>
      <c r="AJ233" s="509"/>
      <c r="AK233" s="513"/>
      <c r="AL233" s="514"/>
      <c r="AM233" s="515"/>
      <c r="AN233" s="518"/>
      <c r="AO233" s="519"/>
      <c r="AP233" s="521"/>
      <c r="AQ233" s="519"/>
      <c r="AR233" s="521"/>
      <c r="AS233" s="521"/>
      <c r="AT233" s="526"/>
      <c r="AU233" s="527"/>
      <c r="AV233" s="527"/>
      <c r="AW233" s="527"/>
      <c r="AX233" s="528"/>
      <c r="AY233" s="529"/>
      <c r="AZ233" s="350"/>
      <c r="BA233" s="350"/>
      <c r="BB233" s="350"/>
      <c r="BC233" s="350"/>
      <c r="BD233" s="350"/>
      <c r="BE233" s="350"/>
      <c r="BF233" s="350"/>
      <c r="BG233" s="350"/>
      <c r="BH233" s="350"/>
      <c r="BI233" s="350"/>
      <c r="BJ233" s="350"/>
      <c r="BK233" s="350"/>
      <c r="BL233" s="350"/>
      <c r="BM233" s="350"/>
      <c r="BN233" s="350"/>
      <c r="BO233" s="350"/>
      <c r="BP233" s="350"/>
      <c r="BQ233" s="350"/>
      <c r="BR233" s="350"/>
      <c r="BS233" s="530"/>
      <c r="BU233" s="537"/>
      <c r="BV233" s="538"/>
      <c r="BW233" s="539"/>
      <c r="BX233" s="488"/>
      <c r="BY233" s="489"/>
      <c r="BZ233" s="490"/>
      <c r="CA233" s="488"/>
      <c r="CB233" s="489"/>
      <c r="CC233" s="493"/>
      <c r="CD233" s="61"/>
      <c r="CE233" s="495"/>
    </row>
    <row r="234" spans="1:93" s="16" customFormat="1" ht="24" customHeight="1" thickTop="1" x14ac:dyDescent="0.15">
      <c r="B234" s="475" t="str" cm="1">
        <f t="array" aca="1" ref="B234" ca="1">INDIRECT(ADDRESS($CF234,B$542,1,1,"【入力フォーム】調査世帯一覧"))&amp;""</f>
        <v/>
      </c>
      <c r="C234" s="476"/>
      <c r="D234" s="477"/>
      <c r="E234" s="478" t="str" cm="1">
        <f t="array" aca="1" ref="E234" ca="1">INDIRECT(ADDRESS($CF234,E$542,1,1,"【入力フォーム】調査世帯一覧"))&amp;""</f>
        <v/>
      </c>
      <c r="F234" s="479"/>
      <c r="G234" s="479"/>
      <c r="H234" s="479"/>
      <c r="I234" s="479"/>
      <c r="J234" s="479"/>
      <c r="K234" s="479"/>
      <c r="L234" s="479"/>
      <c r="M234" s="479"/>
      <c r="N234" s="480"/>
      <c r="O234" s="478" t="str" cm="1">
        <f t="array" aca="1" ref="O234" ca="1">INDIRECT(ADDRESS($CF234,O$542,1,1,"【入力フォーム】調査世帯一覧"))&amp;""</f>
        <v/>
      </c>
      <c r="P234" s="479"/>
      <c r="Q234" s="479"/>
      <c r="R234" s="479"/>
      <c r="S234" s="479"/>
      <c r="T234" s="479"/>
      <c r="U234" s="479"/>
      <c r="V234" s="481"/>
      <c r="W234" s="261" t="str" cm="1">
        <f t="array" aca="1" ref="W234" ca="1">INDIRECT(ADDRESS($CF234,W$542,1,1,"【入力フォーム】調査世帯一覧"))&amp;""</f>
        <v/>
      </c>
      <c r="X234" s="262"/>
      <c r="Y234" s="262"/>
      <c r="Z234" s="262"/>
      <c r="AA234" s="262"/>
      <c r="AB234" s="262"/>
      <c r="AC234" s="262"/>
      <c r="AD234" s="262"/>
      <c r="AE234" s="262"/>
      <c r="AF234" s="262"/>
      <c r="AG234" s="262"/>
      <c r="AH234" s="262"/>
      <c r="AI234" s="262"/>
      <c r="AJ234" s="263"/>
      <c r="AK234" s="264" t="str" cm="1">
        <f t="array" aca="1" ref="AK234" ca="1">IF(OR(B234="",INDIRECT(ADDRESS($CF234,AK$542,1,1,"【入力フォーム】調査世帯一覧"))=""),"",INDIRECT(ADDRESS($CF234,AK$542,1,1,"【入力フォーム】調査世帯一覧")))</f>
        <v/>
      </c>
      <c r="AL234" s="265"/>
      <c r="AM234" s="266"/>
      <c r="AN234" s="267" t="str" cm="1">
        <f t="array" aca="1" ref="AN234" ca="1">IF(INDIRECT(ADDRESS($CF234,AN$542,1,1,"【入力フォーム】調査世帯一覧"))=1,"ネ","")</f>
        <v/>
      </c>
      <c r="AO234" s="268"/>
      <c r="AP234" s="269" t="str" cm="1">
        <f t="array" aca="1" ref="AP234" ca="1">IF(INDIRECT(ADDRESS($CF234,AP$542,1,1,"【入力フォーム】調査世帯一覧"))=1,"〒","")</f>
        <v/>
      </c>
      <c r="AQ234" s="268"/>
      <c r="AR234" s="269" t="str" cm="1">
        <f t="array" aca="1" ref="AR234" ca="1">IF(INDIRECT(ADDRESS($CF234,AR$542,1,1,"【入力フォーム】調査世帯一覧"))=1,"調","")</f>
        <v/>
      </c>
      <c r="AS234" s="270"/>
      <c r="AT234" s="271" t="str" cm="1">
        <f t="array" aca="1" ref="AT234" ca="1">IF(INDIRECT(ADDRESS($CF234,AT$542,1,1,"【入力フォーム】調査世帯一覧"))=1,"有","")</f>
        <v/>
      </c>
      <c r="AU234" s="269"/>
      <c r="AV234" s="269"/>
      <c r="AW234" s="269"/>
      <c r="AX234" s="269"/>
      <c r="AY234" s="272" t="str" cm="1">
        <f t="array" aca="1" ref="AY234" ca="1">INDIRECT(ADDRESS($CF234,AY$542,1,1,"【入力フォーム】調査世帯一覧"))&amp;""</f>
        <v/>
      </c>
      <c r="AZ234" s="273"/>
      <c r="BA234" s="273"/>
      <c r="BB234" s="273"/>
      <c r="BC234" s="273"/>
      <c r="BD234" s="273"/>
      <c r="BE234" s="273"/>
      <c r="BF234" s="273"/>
      <c r="BG234" s="273"/>
      <c r="BH234" s="273"/>
      <c r="BI234" s="273"/>
      <c r="BJ234" s="273"/>
      <c r="BK234" s="273"/>
      <c r="BL234" s="273"/>
      <c r="BM234" s="273"/>
      <c r="BN234" s="273"/>
      <c r="BO234" s="273"/>
      <c r="BP234" s="273"/>
      <c r="BQ234" s="273"/>
      <c r="BR234" s="273"/>
      <c r="BS234" s="274"/>
      <c r="BT234" s="96"/>
      <c r="BU234" s="275" t="str">
        <f t="shared" ref="BU234:BU258" ca="1" si="8">IF(B234="","",SUM(BX234:CC234))</f>
        <v/>
      </c>
      <c r="BV234" s="276"/>
      <c r="BW234" s="277"/>
      <c r="BX234" s="278" t="str" cm="1">
        <f t="array" aca="1" ref="BX234" ca="1">IF(B234="","",INDIRECT(ADDRESS($CF234,BX$542,1,1,"【入力フォーム】調査世帯一覧")))</f>
        <v/>
      </c>
      <c r="BY234" s="279"/>
      <c r="BZ234" s="280"/>
      <c r="CA234" s="278" t="str" cm="1">
        <f t="array" aca="1" ref="CA234" ca="1">IF(B234="","",INDIRECT(ADDRESS($CF234,CA$542,1,1,"【入力フォーム】調査世帯一覧")))</f>
        <v/>
      </c>
      <c r="CB234" s="279"/>
      <c r="CC234" s="281"/>
      <c r="CD234" s="65"/>
      <c r="CE234" s="63" t="str" cm="1">
        <f t="array" aca="1" ref="CE234" ca="1">IF(B234="","",INDIRECT(ADDRESS($CF234,CE$542,1,1,"【入力フォーム】調査世帯一覧")))</f>
        <v/>
      </c>
      <c r="CF234" s="16">
        <f>CF204+1</f>
        <v>113</v>
      </c>
    </row>
    <row r="235" spans="1:93" s="16" customFormat="1" ht="24" customHeight="1" x14ac:dyDescent="0.15">
      <c r="B235" s="344" t="str" cm="1">
        <f t="array" aca="1" ref="B235" ca="1">INDIRECT(ADDRESS($CF235,B$542,1,1,"【入力フォーム】調査世帯一覧"))&amp;""</f>
        <v/>
      </c>
      <c r="C235" s="345"/>
      <c r="D235" s="391"/>
      <c r="E235" s="392" t="str" cm="1">
        <f t="array" aca="1" ref="E235" ca="1">INDIRECT(ADDRESS($CF235,E$542,1,1,"【入力フォーム】調査世帯一覧"))&amp;""</f>
        <v/>
      </c>
      <c r="F235" s="393"/>
      <c r="G235" s="393"/>
      <c r="H235" s="393"/>
      <c r="I235" s="393"/>
      <c r="J235" s="393"/>
      <c r="K235" s="393"/>
      <c r="L235" s="393"/>
      <c r="M235" s="393"/>
      <c r="N235" s="394"/>
      <c r="O235" s="392" t="str" cm="1">
        <f t="array" aca="1" ref="O235" ca="1">INDIRECT(ADDRESS($CF235,O$542,1,1,"【入力フォーム】調査世帯一覧"))&amp;""</f>
        <v/>
      </c>
      <c r="P235" s="393"/>
      <c r="Q235" s="393"/>
      <c r="R235" s="393"/>
      <c r="S235" s="393"/>
      <c r="T235" s="393"/>
      <c r="U235" s="393"/>
      <c r="V235" s="395"/>
      <c r="W235" s="338" t="str" cm="1">
        <f t="array" aca="1" ref="W235" ca="1">INDIRECT(ADDRESS($CF235,W$542,1,1,"【入力フォーム】調査世帯一覧"))&amp;""</f>
        <v/>
      </c>
      <c r="X235" s="339"/>
      <c r="Y235" s="339"/>
      <c r="Z235" s="339"/>
      <c r="AA235" s="339"/>
      <c r="AB235" s="339"/>
      <c r="AC235" s="339"/>
      <c r="AD235" s="339"/>
      <c r="AE235" s="339"/>
      <c r="AF235" s="339"/>
      <c r="AG235" s="339"/>
      <c r="AH235" s="339"/>
      <c r="AI235" s="339"/>
      <c r="AJ235" s="340"/>
      <c r="AK235" s="341" t="str" cm="1">
        <f t="array" aca="1" ref="AK235" ca="1">IF(OR(B235="",INDIRECT(ADDRESS($CF235,AK$542,1,1,"【入力フォーム】調査世帯一覧"))=""),"",INDIRECT(ADDRESS($CF235,AK$542,1,1,"【入力フォーム】調査世帯一覧")))</f>
        <v/>
      </c>
      <c r="AL235" s="342"/>
      <c r="AM235" s="343"/>
      <c r="AN235" s="288" t="str" cm="1">
        <f t="array" aca="1" ref="AN235" ca="1">IF(INDIRECT(ADDRESS($CF235,AN$542,1,1,"【入力フォーム】調査世帯一覧"))=1,"ネ","")</f>
        <v/>
      </c>
      <c r="AO235" s="289"/>
      <c r="AP235" s="286" t="str" cm="1">
        <f t="array" aca="1" ref="AP235" ca="1">IF(INDIRECT(ADDRESS($CF235,AP$542,1,1,"【入力フォーム】調査世帯一覧"))=1,"〒","")</f>
        <v/>
      </c>
      <c r="AQ235" s="289"/>
      <c r="AR235" s="286" t="str" cm="1">
        <f t="array" aca="1" ref="AR235" ca="1">IF(INDIRECT(ADDRESS($CF235,AR$542,1,1,"【入力フォーム】調査世帯一覧"))=1,"調","")</f>
        <v/>
      </c>
      <c r="AS235" s="291"/>
      <c r="AT235" s="292" t="str" cm="1">
        <f t="array" aca="1" ref="AT235" ca="1">IF(INDIRECT(ADDRESS($CF235,AT$542,1,1,"【入力フォーム】調査世帯一覧"))=1,"有","")</f>
        <v/>
      </c>
      <c r="AU235" s="286"/>
      <c r="AV235" s="286"/>
      <c r="AW235" s="286"/>
      <c r="AX235" s="286"/>
      <c r="AY235" s="344" t="str" cm="1">
        <f t="array" aca="1" ref="AY235" ca="1">INDIRECT(ADDRESS($CF235,AY$542,1,1,"【入力フォーム】調査世帯一覧"))&amp;""</f>
        <v/>
      </c>
      <c r="AZ235" s="345"/>
      <c r="BA235" s="345"/>
      <c r="BB235" s="345"/>
      <c r="BC235" s="345"/>
      <c r="BD235" s="345"/>
      <c r="BE235" s="345"/>
      <c r="BF235" s="345"/>
      <c r="BG235" s="345"/>
      <c r="BH235" s="345"/>
      <c r="BI235" s="345"/>
      <c r="BJ235" s="345"/>
      <c r="BK235" s="345"/>
      <c r="BL235" s="345"/>
      <c r="BM235" s="345"/>
      <c r="BN235" s="345"/>
      <c r="BO235" s="345"/>
      <c r="BP235" s="345"/>
      <c r="BQ235" s="345"/>
      <c r="BR235" s="345"/>
      <c r="BS235" s="346"/>
      <c r="BT235" s="96"/>
      <c r="BU235" s="315" t="str">
        <f t="shared" ca="1" si="8"/>
        <v/>
      </c>
      <c r="BV235" s="316"/>
      <c r="BW235" s="317"/>
      <c r="BX235" s="318" t="str" cm="1">
        <f t="array" aca="1" ref="BX235" ca="1">IF(B235="","",INDIRECT(ADDRESS($CF235,BX$542,1,1,"【入力フォーム】調査世帯一覧")))</f>
        <v/>
      </c>
      <c r="BY235" s="283"/>
      <c r="BZ235" s="319"/>
      <c r="CA235" s="318" t="str" cm="1">
        <f t="array" aca="1" ref="CA235" ca="1">IF(B235="","",INDIRECT(ADDRESS($CF235,CA$542,1,1,"【入力フォーム】調査世帯一覧")))</f>
        <v/>
      </c>
      <c r="CB235" s="283"/>
      <c r="CC235" s="320"/>
      <c r="CD235" s="65"/>
      <c r="CE235" s="64" t="str" cm="1">
        <f t="array" aca="1" ref="CE235" ca="1">IF(B235="","",INDIRECT(ADDRESS($CF235,CE$542,1,1,"【入力フォーム】調査世帯一覧")))</f>
        <v/>
      </c>
      <c r="CF235" s="16">
        <f>CF234+1</f>
        <v>114</v>
      </c>
    </row>
    <row r="236" spans="1:93" s="16" customFormat="1" ht="24" customHeight="1" x14ac:dyDescent="0.15">
      <c r="B236" s="344" t="str" cm="1">
        <f t="array" aca="1" ref="B236" ca="1">INDIRECT(ADDRESS($CF236,B$542,1,1,"【入力フォーム】調査世帯一覧"))&amp;""</f>
        <v/>
      </c>
      <c r="C236" s="345"/>
      <c r="D236" s="391"/>
      <c r="E236" s="392" t="str" cm="1">
        <f t="array" aca="1" ref="E236" ca="1">INDIRECT(ADDRESS($CF236,E$542,1,1,"【入力フォーム】調査世帯一覧"))&amp;""</f>
        <v/>
      </c>
      <c r="F236" s="393"/>
      <c r="G236" s="393"/>
      <c r="H236" s="393"/>
      <c r="I236" s="393"/>
      <c r="J236" s="393"/>
      <c r="K236" s="393"/>
      <c r="L236" s="393"/>
      <c r="M236" s="393"/>
      <c r="N236" s="394"/>
      <c r="O236" s="392" t="str" cm="1">
        <f t="array" aca="1" ref="O236" ca="1">INDIRECT(ADDRESS($CF236,O$542,1,1,"【入力フォーム】調査世帯一覧"))&amp;""</f>
        <v/>
      </c>
      <c r="P236" s="393"/>
      <c r="Q236" s="393"/>
      <c r="R236" s="393"/>
      <c r="S236" s="393"/>
      <c r="T236" s="393"/>
      <c r="U236" s="393"/>
      <c r="V236" s="395"/>
      <c r="W236" s="338" t="str" cm="1">
        <f t="array" aca="1" ref="W236" ca="1">INDIRECT(ADDRESS($CF236,W$542,1,1,"【入力フォーム】調査世帯一覧"))&amp;""</f>
        <v/>
      </c>
      <c r="X236" s="339"/>
      <c r="Y236" s="339"/>
      <c r="Z236" s="339"/>
      <c r="AA236" s="339"/>
      <c r="AB236" s="339"/>
      <c r="AC236" s="339"/>
      <c r="AD236" s="339"/>
      <c r="AE236" s="339"/>
      <c r="AF236" s="339"/>
      <c r="AG236" s="339"/>
      <c r="AH236" s="339"/>
      <c r="AI236" s="339"/>
      <c r="AJ236" s="340"/>
      <c r="AK236" s="341" t="str" cm="1">
        <f t="array" aca="1" ref="AK236" ca="1">IF(OR(B236="",INDIRECT(ADDRESS($CF236,AK$542,1,1,"【入力フォーム】調査世帯一覧"))=""),"",INDIRECT(ADDRESS($CF236,AK$542,1,1,"【入力フォーム】調査世帯一覧")))</f>
        <v/>
      </c>
      <c r="AL236" s="342"/>
      <c r="AM236" s="343"/>
      <c r="AN236" s="288" t="str" cm="1">
        <f t="array" aca="1" ref="AN236" ca="1">IF(INDIRECT(ADDRESS($CF236,AN$542,1,1,"【入力フォーム】調査世帯一覧"))=1,"ネ","")</f>
        <v/>
      </c>
      <c r="AO236" s="289"/>
      <c r="AP236" s="286" t="str" cm="1">
        <f t="array" aca="1" ref="AP236" ca="1">IF(INDIRECT(ADDRESS($CF236,AP$542,1,1,"【入力フォーム】調査世帯一覧"))=1,"〒","")</f>
        <v/>
      </c>
      <c r="AQ236" s="289"/>
      <c r="AR236" s="286" t="str" cm="1">
        <f t="array" aca="1" ref="AR236" ca="1">IF(INDIRECT(ADDRESS($CF236,AR$542,1,1,"【入力フォーム】調査世帯一覧"))=1,"調","")</f>
        <v/>
      </c>
      <c r="AS236" s="291"/>
      <c r="AT236" s="292" t="str" cm="1">
        <f t="array" aca="1" ref="AT236" ca="1">IF(INDIRECT(ADDRESS($CF236,AT$542,1,1,"【入力フォーム】調査世帯一覧"))=1,"有","")</f>
        <v/>
      </c>
      <c r="AU236" s="286"/>
      <c r="AV236" s="286"/>
      <c r="AW236" s="286"/>
      <c r="AX236" s="286"/>
      <c r="AY236" s="344" t="str" cm="1">
        <f t="array" aca="1" ref="AY236" ca="1">INDIRECT(ADDRESS($CF236,AY$542,1,1,"【入力フォーム】調査世帯一覧"))&amp;""</f>
        <v/>
      </c>
      <c r="AZ236" s="345"/>
      <c r="BA236" s="345"/>
      <c r="BB236" s="345"/>
      <c r="BC236" s="345"/>
      <c r="BD236" s="345"/>
      <c r="BE236" s="345"/>
      <c r="BF236" s="345"/>
      <c r="BG236" s="345"/>
      <c r="BH236" s="345"/>
      <c r="BI236" s="345"/>
      <c r="BJ236" s="345"/>
      <c r="BK236" s="345"/>
      <c r="BL236" s="345"/>
      <c r="BM236" s="345"/>
      <c r="BN236" s="345"/>
      <c r="BO236" s="345"/>
      <c r="BP236" s="345"/>
      <c r="BQ236" s="345"/>
      <c r="BR236" s="345"/>
      <c r="BS236" s="346"/>
      <c r="BT236" s="96"/>
      <c r="BU236" s="315" t="str">
        <f t="shared" ca="1" si="8"/>
        <v/>
      </c>
      <c r="BV236" s="316"/>
      <c r="BW236" s="317"/>
      <c r="BX236" s="318" t="str" cm="1">
        <f t="array" aca="1" ref="BX236" ca="1">IF(B236="","",INDIRECT(ADDRESS($CF236,BX$542,1,1,"【入力フォーム】調査世帯一覧")))</f>
        <v/>
      </c>
      <c r="BY236" s="283"/>
      <c r="BZ236" s="319"/>
      <c r="CA236" s="318" t="str" cm="1">
        <f t="array" aca="1" ref="CA236" ca="1">IF(B236="","",INDIRECT(ADDRESS($CF236,CA$542,1,1,"【入力フォーム】調査世帯一覧")))</f>
        <v/>
      </c>
      <c r="CB236" s="283"/>
      <c r="CC236" s="320"/>
      <c r="CD236" s="65"/>
      <c r="CE236" s="64" t="str" cm="1">
        <f t="array" aca="1" ref="CE236" ca="1">IF(B236="","",INDIRECT(ADDRESS($CF236,CE$542,1,1,"【入力フォーム】調査世帯一覧")))</f>
        <v/>
      </c>
      <c r="CF236" s="16">
        <f t="shared" ref="CF236:CF258" si="9">CF235+1</f>
        <v>115</v>
      </c>
    </row>
    <row r="237" spans="1:93" s="16" customFormat="1" ht="24" customHeight="1" x14ac:dyDescent="0.15">
      <c r="B237" s="344" t="str" cm="1">
        <f t="array" aca="1" ref="B237" ca="1">INDIRECT(ADDRESS($CF237,B$542,1,1,"【入力フォーム】調査世帯一覧"))&amp;""</f>
        <v/>
      </c>
      <c r="C237" s="345"/>
      <c r="D237" s="391"/>
      <c r="E237" s="392" t="str" cm="1">
        <f t="array" aca="1" ref="E237" ca="1">INDIRECT(ADDRESS($CF237,E$542,1,1,"【入力フォーム】調査世帯一覧"))&amp;""</f>
        <v/>
      </c>
      <c r="F237" s="393"/>
      <c r="G237" s="393"/>
      <c r="H237" s="393"/>
      <c r="I237" s="393"/>
      <c r="J237" s="393"/>
      <c r="K237" s="393"/>
      <c r="L237" s="393"/>
      <c r="M237" s="393"/>
      <c r="N237" s="394"/>
      <c r="O237" s="392" t="str" cm="1">
        <f t="array" aca="1" ref="O237" ca="1">INDIRECT(ADDRESS($CF237,O$542,1,1,"【入力フォーム】調査世帯一覧"))&amp;""</f>
        <v/>
      </c>
      <c r="P237" s="393"/>
      <c r="Q237" s="393"/>
      <c r="R237" s="393"/>
      <c r="S237" s="393"/>
      <c r="T237" s="393"/>
      <c r="U237" s="393"/>
      <c r="V237" s="395"/>
      <c r="W237" s="338" t="str" cm="1">
        <f t="array" aca="1" ref="W237" ca="1">INDIRECT(ADDRESS($CF237,W$542,1,1,"【入力フォーム】調査世帯一覧"))&amp;""</f>
        <v/>
      </c>
      <c r="X237" s="339"/>
      <c r="Y237" s="339"/>
      <c r="Z237" s="339"/>
      <c r="AA237" s="339"/>
      <c r="AB237" s="339"/>
      <c r="AC237" s="339"/>
      <c r="AD237" s="339"/>
      <c r="AE237" s="339"/>
      <c r="AF237" s="339"/>
      <c r="AG237" s="339"/>
      <c r="AH237" s="339"/>
      <c r="AI237" s="339"/>
      <c r="AJ237" s="340"/>
      <c r="AK237" s="341" t="str" cm="1">
        <f t="array" aca="1" ref="AK237" ca="1">IF(OR(B237="",INDIRECT(ADDRESS($CF237,AK$542,1,1,"【入力フォーム】調査世帯一覧"))=""),"",INDIRECT(ADDRESS($CF237,AK$542,1,1,"【入力フォーム】調査世帯一覧")))</f>
        <v/>
      </c>
      <c r="AL237" s="342"/>
      <c r="AM237" s="343"/>
      <c r="AN237" s="288" t="str" cm="1">
        <f t="array" aca="1" ref="AN237" ca="1">IF(INDIRECT(ADDRESS($CF237,AN$542,1,1,"【入力フォーム】調査世帯一覧"))=1,"ネ","")</f>
        <v/>
      </c>
      <c r="AO237" s="289"/>
      <c r="AP237" s="286" t="str" cm="1">
        <f t="array" aca="1" ref="AP237" ca="1">IF(INDIRECT(ADDRESS($CF237,AP$542,1,1,"【入力フォーム】調査世帯一覧"))=1,"〒","")</f>
        <v/>
      </c>
      <c r="AQ237" s="289"/>
      <c r="AR237" s="286" t="str" cm="1">
        <f t="array" aca="1" ref="AR237" ca="1">IF(INDIRECT(ADDRESS($CF237,AR$542,1,1,"【入力フォーム】調査世帯一覧"))=1,"調","")</f>
        <v/>
      </c>
      <c r="AS237" s="291"/>
      <c r="AT237" s="292" t="str" cm="1">
        <f t="array" aca="1" ref="AT237" ca="1">IF(INDIRECT(ADDRESS($CF237,AT$542,1,1,"【入力フォーム】調査世帯一覧"))=1,"有","")</f>
        <v/>
      </c>
      <c r="AU237" s="286"/>
      <c r="AV237" s="286"/>
      <c r="AW237" s="286"/>
      <c r="AX237" s="286"/>
      <c r="AY237" s="344" t="str" cm="1">
        <f t="array" aca="1" ref="AY237" ca="1">INDIRECT(ADDRESS($CF237,AY$542,1,1,"【入力フォーム】調査世帯一覧"))&amp;""</f>
        <v/>
      </c>
      <c r="AZ237" s="345"/>
      <c r="BA237" s="345"/>
      <c r="BB237" s="345"/>
      <c r="BC237" s="345"/>
      <c r="BD237" s="345"/>
      <c r="BE237" s="345"/>
      <c r="BF237" s="345"/>
      <c r="BG237" s="345"/>
      <c r="BH237" s="345"/>
      <c r="BI237" s="345"/>
      <c r="BJ237" s="345"/>
      <c r="BK237" s="345"/>
      <c r="BL237" s="345"/>
      <c r="BM237" s="345"/>
      <c r="BN237" s="345"/>
      <c r="BO237" s="345"/>
      <c r="BP237" s="345"/>
      <c r="BQ237" s="345"/>
      <c r="BR237" s="345"/>
      <c r="BS237" s="346"/>
      <c r="BT237" s="96"/>
      <c r="BU237" s="315" t="str">
        <f t="shared" ca="1" si="8"/>
        <v/>
      </c>
      <c r="BV237" s="316"/>
      <c r="BW237" s="317"/>
      <c r="BX237" s="318" t="str" cm="1">
        <f t="array" aca="1" ref="BX237" ca="1">IF(B237="","",INDIRECT(ADDRESS($CF237,BX$542,1,1,"【入力フォーム】調査世帯一覧")))</f>
        <v/>
      </c>
      <c r="BY237" s="283"/>
      <c r="BZ237" s="319"/>
      <c r="CA237" s="318" t="str" cm="1">
        <f t="array" aca="1" ref="CA237" ca="1">IF(B237="","",INDIRECT(ADDRESS($CF237,CA$542,1,1,"【入力フォーム】調査世帯一覧")))</f>
        <v/>
      </c>
      <c r="CB237" s="283"/>
      <c r="CC237" s="320"/>
      <c r="CD237" s="65"/>
      <c r="CE237" s="64" t="str" cm="1">
        <f t="array" aca="1" ref="CE237" ca="1">IF(B237="","",INDIRECT(ADDRESS($CF237,CE$542,1,1,"【入力フォーム】調査世帯一覧")))</f>
        <v/>
      </c>
      <c r="CF237" s="16">
        <f t="shared" si="9"/>
        <v>116</v>
      </c>
    </row>
    <row r="238" spans="1:93" s="16" customFormat="1" ht="24" customHeight="1" x14ac:dyDescent="0.15">
      <c r="A238" s="68" t="s">
        <v>17</v>
      </c>
      <c r="B238" s="373" t="str" cm="1">
        <f t="array" aca="1" ref="B238" ca="1">INDIRECT(ADDRESS($CF238,B$542,1,1,"【入力フォーム】調査世帯一覧"))&amp;""</f>
        <v/>
      </c>
      <c r="C238" s="374"/>
      <c r="D238" s="375"/>
      <c r="E238" s="376" t="str" cm="1">
        <f t="array" aca="1" ref="E238" ca="1">INDIRECT(ADDRESS($CF238,E$542,1,1,"【入力フォーム】調査世帯一覧"))&amp;""</f>
        <v/>
      </c>
      <c r="F238" s="374"/>
      <c r="G238" s="374"/>
      <c r="H238" s="374"/>
      <c r="I238" s="374"/>
      <c r="J238" s="374"/>
      <c r="K238" s="374"/>
      <c r="L238" s="374"/>
      <c r="M238" s="374"/>
      <c r="N238" s="375"/>
      <c r="O238" s="376" t="str" cm="1">
        <f t="array" aca="1" ref="O238" ca="1">INDIRECT(ADDRESS($CF238,O$542,1,1,"【入力フォーム】調査世帯一覧"))&amp;""</f>
        <v/>
      </c>
      <c r="P238" s="374"/>
      <c r="Q238" s="374"/>
      <c r="R238" s="374"/>
      <c r="S238" s="374"/>
      <c r="T238" s="374"/>
      <c r="U238" s="374"/>
      <c r="V238" s="377"/>
      <c r="W238" s="378" t="str" cm="1">
        <f t="array" aca="1" ref="W238" ca="1">INDIRECT(ADDRESS($CF238,W$542,1,1,"【入力フォーム】調査世帯一覧"))&amp;""</f>
        <v/>
      </c>
      <c r="X238" s="379"/>
      <c r="Y238" s="379"/>
      <c r="Z238" s="379"/>
      <c r="AA238" s="379"/>
      <c r="AB238" s="379"/>
      <c r="AC238" s="379"/>
      <c r="AD238" s="379"/>
      <c r="AE238" s="379"/>
      <c r="AF238" s="379"/>
      <c r="AG238" s="379"/>
      <c r="AH238" s="379"/>
      <c r="AI238" s="379"/>
      <c r="AJ238" s="380"/>
      <c r="AK238" s="381" t="str" cm="1">
        <f t="array" aca="1" ref="AK238" ca="1">IF(OR(B238="",INDIRECT(ADDRESS($CF238,AK$542,1,1,"【入力フォーム】調査世帯一覧"))=""),"",INDIRECT(ADDRESS($CF238,AK$542,1,1,"【入力フォーム】調査世帯一覧")))</f>
        <v/>
      </c>
      <c r="AL238" s="382"/>
      <c r="AM238" s="383"/>
      <c r="AN238" s="384" t="str" cm="1">
        <f t="array" aca="1" ref="AN238" ca="1">IF(INDIRECT(ADDRESS($CF238,AN$542,1,1,"【入力フォーム】調査世帯一覧"))=1,"ネ","")</f>
        <v/>
      </c>
      <c r="AO238" s="385"/>
      <c r="AP238" s="382" t="str" cm="1">
        <f t="array" aca="1" ref="AP238" ca="1">IF(INDIRECT(ADDRESS($CF238,AP$542,1,1,"【入力フォーム】調査世帯一覧"))=1,"〒","")</f>
        <v/>
      </c>
      <c r="AQ238" s="385"/>
      <c r="AR238" s="382" t="str" cm="1">
        <f t="array" aca="1" ref="AR238" ca="1">IF(INDIRECT(ADDRESS($CF238,AR$542,1,1,"【入力フォーム】調査世帯一覧"))=1,"調","")</f>
        <v/>
      </c>
      <c r="AS238" s="386"/>
      <c r="AT238" s="396" t="str" cm="1">
        <f t="array" aca="1" ref="AT238" ca="1">IF(INDIRECT(ADDRESS($CF238,AT$542,1,1,"【入力フォーム】調査世帯一覧"))=1,"有","")</f>
        <v/>
      </c>
      <c r="AU238" s="382"/>
      <c r="AV238" s="382"/>
      <c r="AW238" s="382"/>
      <c r="AX238" s="382"/>
      <c r="AY238" s="373" t="str" cm="1">
        <f t="array" aca="1" ref="AY238" ca="1">INDIRECT(ADDRESS($CF238,AY$542,1,1,"【入力フォーム】調査世帯一覧"))&amp;""</f>
        <v/>
      </c>
      <c r="AZ238" s="374"/>
      <c r="BA238" s="374"/>
      <c r="BB238" s="374"/>
      <c r="BC238" s="374"/>
      <c r="BD238" s="374"/>
      <c r="BE238" s="374"/>
      <c r="BF238" s="374"/>
      <c r="BG238" s="374"/>
      <c r="BH238" s="374"/>
      <c r="BI238" s="374"/>
      <c r="BJ238" s="374"/>
      <c r="BK238" s="374"/>
      <c r="BL238" s="374"/>
      <c r="BM238" s="374"/>
      <c r="BN238" s="374"/>
      <c r="BO238" s="374"/>
      <c r="BP238" s="374"/>
      <c r="BQ238" s="374"/>
      <c r="BR238" s="374"/>
      <c r="BS238" s="397"/>
      <c r="BT238" s="96"/>
      <c r="BU238" s="315" t="str">
        <f t="shared" ca="1" si="8"/>
        <v/>
      </c>
      <c r="BV238" s="316"/>
      <c r="BW238" s="317"/>
      <c r="BX238" s="318" t="str" cm="1">
        <f t="array" aca="1" ref="BX238" ca="1">IF(B238="","",INDIRECT(ADDRESS($CF238,BX$542,1,1,"【入力フォーム】調査世帯一覧")))</f>
        <v/>
      </c>
      <c r="BY238" s="283"/>
      <c r="BZ238" s="319"/>
      <c r="CA238" s="318" t="str" cm="1">
        <f t="array" aca="1" ref="CA238" ca="1">IF(B238="","",INDIRECT(ADDRESS($CF238,CA$542,1,1,"【入力フォーム】調査世帯一覧")))</f>
        <v/>
      </c>
      <c r="CB238" s="283"/>
      <c r="CC238" s="320"/>
      <c r="CD238" s="65"/>
      <c r="CE238" s="64" t="str" cm="1">
        <f t="array" aca="1" ref="CE238" ca="1">IF(B238="","",INDIRECT(ADDRESS($CF238,CE$542,1,1,"【入力フォーム】調査世帯一覧")))</f>
        <v/>
      </c>
      <c r="CF238" s="16">
        <f t="shared" si="9"/>
        <v>117</v>
      </c>
    </row>
    <row r="239" spans="1:93" s="16" customFormat="1" ht="24" customHeight="1" x14ac:dyDescent="0.15">
      <c r="A239" s="26"/>
      <c r="B239" s="464" t="str" cm="1">
        <f t="array" aca="1" ref="B239" ca="1">INDIRECT(ADDRESS($CF239,B$542,1,1,"【入力フォーム】調査世帯一覧"))&amp;""</f>
        <v/>
      </c>
      <c r="C239" s="465"/>
      <c r="D239" s="467"/>
      <c r="E239" s="468" t="str" cm="1">
        <f t="array" aca="1" ref="E239" ca="1">INDIRECT(ADDRESS($CF239,E$542,1,1,"【入力フォーム】調査世帯一覧"))&amp;""</f>
        <v/>
      </c>
      <c r="F239" s="465"/>
      <c r="G239" s="465"/>
      <c r="H239" s="465"/>
      <c r="I239" s="465"/>
      <c r="J239" s="465"/>
      <c r="K239" s="465"/>
      <c r="L239" s="465"/>
      <c r="M239" s="465"/>
      <c r="N239" s="467"/>
      <c r="O239" s="468" t="str" cm="1">
        <f t="array" aca="1" ref="O239" ca="1">INDIRECT(ADDRESS($CF239,O$542,1,1,"【入力フォーム】調査世帯一覧"))&amp;""</f>
        <v/>
      </c>
      <c r="P239" s="465"/>
      <c r="Q239" s="465"/>
      <c r="R239" s="465"/>
      <c r="S239" s="465"/>
      <c r="T239" s="465"/>
      <c r="U239" s="465"/>
      <c r="V239" s="469"/>
      <c r="W239" s="470" t="str" cm="1">
        <f t="array" aca="1" ref="W239" ca="1">INDIRECT(ADDRESS($CF239,W$542,1,1,"【入力フォーム】調査世帯一覧"))&amp;""</f>
        <v/>
      </c>
      <c r="X239" s="471"/>
      <c r="Y239" s="471"/>
      <c r="Z239" s="471"/>
      <c r="AA239" s="471"/>
      <c r="AB239" s="471"/>
      <c r="AC239" s="471"/>
      <c r="AD239" s="471"/>
      <c r="AE239" s="471"/>
      <c r="AF239" s="471"/>
      <c r="AG239" s="471"/>
      <c r="AH239" s="471"/>
      <c r="AI239" s="471"/>
      <c r="AJ239" s="472"/>
      <c r="AK239" s="473" t="str" cm="1">
        <f t="array" aca="1" ref="AK239" ca="1">IF(OR(B239="",INDIRECT(ADDRESS($CF239,AK$542,1,1,"【入力フォーム】調査世帯一覧"))=""),"",INDIRECT(ADDRESS($CF239,AK$542,1,1,"【入力フォーム】調査世帯一覧")))</f>
        <v/>
      </c>
      <c r="AL239" s="462"/>
      <c r="AM239" s="463"/>
      <c r="AN239" s="474" t="str" cm="1">
        <f t="array" aca="1" ref="AN239" ca="1">IF(INDIRECT(ADDRESS($CF239,AN$542,1,1,"【入力フォーム】調査世帯一覧"))=1,"ネ","")</f>
        <v/>
      </c>
      <c r="AO239" s="459"/>
      <c r="AP239" s="458" t="str" cm="1">
        <f t="array" aca="1" ref="AP239" ca="1">IF(INDIRECT(ADDRESS($CF239,AP$542,1,1,"【入力フォーム】調査世帯一覧"))=1,"〒","")</f>
        <v/>
      </c>
      <c r="AQ239" s="459"/>
      <c r="AR239" s="458" t="str" cm="1">
        <f t="array" aca="1" ref="AR239" ca="1">IF(INDIRECT(ADDRESS($CF239,AR$542,1,1,"【入力フォーム】調査世帯一覧"))=1,"調","")</f>
        <v/>
      </c>
      <c r="AS239" s="460"/>
      <c r="AT239" s="461" t="str" cm="1">
        <f t="array" aca="1" ref="AT239" ca="1">IF(INDIRECT(ADDRESS($CF239,AT$542,1,1,"【入力フォーム】調査世帯一覧"))=1,"有","")</f>
        <v/>
      </c>
      <c r="AU239" s="462"/>
      <c r="AV239" s="462"/>
      <c r="AW239" s="462"/>
      <c r="AX239" s="463"/>
      <c r="AY239" s="464" t="str" cm="1">
        <f t="array" aca="1" ref="AY239" ca="1">INDIRECT(ADDRESS($CF239,AY$542,1,1,"【入力フォーム】調査世帯一覧"))&amp;""</f>
        <v/>
      </c>
      <c r="AZ239" s="465"/>
      <c r="BA239" s="465"/>
      <c r="BB239" s="465"/>
      <c r="BC239" s="465"/>
      <c r="BD239" s="465"/>
      <c r="BE239" s="465"/>
      <c r="BF239" s="465"/>
      <c r="BG239" s="465"/>
      <c r="BH239" s="465"/>
      <c r="BI239" s="465"/>
      <c r="BJ239" s="465"/>
      <c r="BK239" s="465"/>
      <c r="BL239" s="465"/>
      <c r="BM239" s="465"/>
      <c r="BN239" s="465"/>
      <c r="BO239" s="465"/>
      <c r="BP239" s="465"/>
      <c r="BQ239" s="465"/>
      <c r="BR239" s="465"/>
      <c r="BS239" s="466"/>
      <c r="BT239" s="96"/>
      <c r="BU239" s="448" t="str">
        <f t="shared" ca="1" si="8"/>
        <v/>
      </c>
      <c r="BV239" s="449"/>
      <c r="BW239" s="450"/>
      <c r="BX239" s="451" t="str" cm="1">
        <f t="array" aca="1" ref="BX239" ca="1">IF(B239="","",INDIRECT(ADDRESS($CF239,BX$542,1,1,"【入力フォーム】調査世帯一覧")))</f>
        <v/>
      </c>
      <c r="BY239" s="452"/>
      <c r="BZ239" s="453"/>
      <c r="CA239" s="451" t="str" cm="1">
        <f t="array" aca="1" ref="CA239" ca="1">IF(B239="","",INDIRECT(ADDRESS($CF239,CA$542,1,1,"【入力フォーム】調査世帯一覧")))</f>
        <v/>
      </c>
      <c r="CB239" s="452"/>
      <c r="CC239" s="454"/>
      <c r="CD239" s="65"/>
      <c r="CE239" s="66" t="str" cm="1">
        <f t="array" aca="1" ref="CE239" ca="1">IF(B239="","",INDIRECT(ADDRESS($CF239,CE$542,1,1,"【入力フォーム】調査世帯一覧")))</f>
        <v/>
      </c>
      <c r="CF239" s="16">
        <f t="shared" si="9"/>
        <v>118</v>
      </c>
    </row>
    <row r="240" spans="1:93" s="16" customFormat="1" ht="24" customHeight="1" x14ac:dyDescent="0.15">
      <c r="A240" s="26"/>
      <c r="B240" s="344" t="str" cm="1">
        <f t="array" aca="1" ref="B240" ca="1">INDIRECT(ADDRESS($CF240,B$542,1,1,"【入力フォーム】調査世帯一覧"))&amp;""</f>
        <v/>
      </c>
      <c r="C240" s="345"/>
      <c r="D240" s="391"/>
      <c r="E240" s="456" t="str" cm="1">
        <f t="array" aca="1" ref="E240" ca="1">INDIRECT(ADDRESS($CF240,E$542,1,1,"【入力フォーム】調査世帯一覧"))&amp;""</f>
        <v/>
      </c>
      <c r="F240" s="345"/>
      <c r="G240" s="345"/>
      <c r="H240" s="345"/>
      <c r="I240" s="345"/>
      <c r="J240" s="345"/>
      <c r="K240" s="345"/>
      <c r="L240" s="345"/>
      <c r="M240" s="345"/>
      <c r="N240" s="391"/>
      <c r="O240" s="456" t="str" cm="1">
        <f t="array" aca="1" ref="O240" ca="1">INDIRECT(ADDRESS($CF240,O$542,1,1,"【入力フォーム】調査世帯一覧"))&amp;""</f>
        <v/>
      </c>
      <c r="P240" s="345"/>
      <c r="Q240" s="345"/>
      <c r="R240" s="345"/>
      <c r="S240" s="345"/>
      <c r="T240" s="345"/>
      <c r="U240" s="345"/>
      <c r="V240" s="457"/>
      <c r="W240" s="282" t="str" cm="1">
        <f t="array" aca="1" ref="W240" ca="1">INDIRECT(ADDRESS($CF240,W$542,1,1,"【入力フォーム】調査世帯一覧"))&amp;""</f>
        <v/>
      </c>
      <c r="X240" s="283"/>
      <c r="Y240" s="283"/>
      <c r="Z240" s="283"/>
      <c r="AA240" s="283"/>
      <c r="AB240" s="283"/>
      <c r="AC240" s="283"/>
      <c r="AD240" s="283"/>
      <c r="AE240" s="283"/>
      <c r="AF240" s="283"/>
      <c r="AG240" s="283"/>
      <c r="AH240" s="283"/>
      <c r="AI240" s="283"/>
      <c r="AJ240" s="284"/>
      <c r="AK240" s="285" t="str" cm="1">
        <f t="array" aca="1" ref="AK240" ca="1">IF(OR(B240="",INDIRECT(ADDRESS($CF240,AK$542,1,1,"【入力フォーム】調査世帯一覧"))=""),"",INDIRECT(ADDRESS($CF240,AK$542,1,1,"【入力フォーム】調査世帯一覧")))</f>
        <v/>
      </c>
      <c r="AL240" s="286"/>
      <c r="AM240" s="287"/>
      <c r="AN240" s="288" t="str" cm="1">
        <f t="array" aca="1" ref="AN240" ca="1">IF(INDIRECT(ADDRESS($CF240,AN$542,1,1,"【入力フォーム】調査世帯一覧"))=1,"ネ","")</f>
        <v/>
      </c>
      <c r="AO240" s="289"/>
      <c r="AP240" s="290" t="str" cm="1">
        <f t="array" aca="1" ref="AP240" ca="1">IF(INDIRECT(ADDRESS($CF240,AP$542,1,1,"【入力フォーム】調査世帯一覧"))=1,"〒","")</f>
        <v/>
      </c>
      <c r="AQ240" s="289"/>
      <c r="AR240" s="290" t="str" cm="1">
        <f t="array" aca="1" ref="AR240" ca="1">IF(INDIRECT(ADDRESS($CF240,AR$542,1,1,"【入力フォーム】調査世帯一覧"))=1,"調","")</f>
        <v/>
      </c>
      <c r="AS240" s="291"/>
      <c r="AT240" s="292" t="str" cm="1">
        <f t="array" aca="1" ref="AT240" ca="1">IF(INDIRECT(ADDRESS($CF240,AT$542,1,1,"【入力フォーム】調査世帯一覧"))=1,"有","")</f>
        <v/>
      </c>
      <c r="AU240" s="286"/>
      <c r="AV240" s="286"/>
      <c r="AW240" s="286"/>
      <c r="AX240" s="287"/>
      <c r="AY240" s="344" t="str" cm="1">
        <f t="array" aca="1" ref="AY240" ca="1">INDIRECT(ADDRESS($CF240,AY$542,1,1,"【入力フォーム】調査世帯一覧"))&amp;""</f>
        <v/>
      </c>
      <c r="AZ240" s="345"/>
      <c r="BA240" s="345"/>
      <c r="BB240" s="345"/>
      <c r="BC240" s="345"/>
      <c r="BD240" s="345"/>
      <c r="BE240" s="345"/>
      <c r="BF240" s="345"/>
      <c r="BG240" s="345"/>
      <c r="BH240" s="345"/>
      <c r="BI240" s="345"/>
      <c r="BJ240" s="345"/>
      <c r="BK240" s="345"/>
      <c r="BL240" s="345"/>
      <c r="BM240" s="345"/>
      <c r="BN240" s="345"/>
      <c r="BO240" s="345"/>
      <c r="BP240" s="345"/>
      <c r="BQ240" s="345"/>
      <c r="BR240" s="345"/>
      <c r="BS240" s="346"/>
      <c r="BT240" s="96"/>
      <c r="BU240" s="315" t="str">
        <f t="shared" ca="1" si="8"/>
        <v/>
      </c>
      <c r="BV240" s="316"/>
      <c r="BW240" s="317"/>
      <c r="BX240" s="318" t="str" cm="1">
        <f t="array" aca="1" ref="BX240" ca="1">IF(B240="","",INDIRECT(ADDRESS($CF240,BX$542,1,1,"【入力フォーム】調査世帯一覧")))</f>
        <v/>
      </c>
      <c r="BY240" s="283"/>
      <c r="BZ240" s="319"/>
      <c r="CA240" s="318" t="str" cm="1">
        <f t="array" aca="1" ref="CA240" ca="1">IF(B240="","",INDIRECT(ADDRESS($CF240,CA$542,1,1,"【入力フォーム】調査世帯一覧")))</f>
        <v/>
      </c>
      <c r="CB240" s="283"/>
      <c r="CC240" s="320"/>
      <c r="CD240" s="65"/>
      <c r="CE240" s="64" t="str" cm="1">
        <f t="array" aca="1" ref="CE240" ca="1">IF(B240="","",INDIRECT(ADDRESS($CF240,CE$542,1,1,"【入力フォーム】調査世帯一覧")))</f>
        <v/>
      </c>
      <c r="CF240" s="16">
        <f t="shared" si="9"/>
        <v>119</v>
      </c>
    </row>
    <row r="241" spans="1:84" s="16" customFormat="1" ht="24" customHeight="1" x14ac:dyDescent="0.15">
      <c r="A241" s="26"/>
      <c r="B241" s="344" t="str" cm="1">
        <f t="array" aca="1" ref="B241" ca="1">INDIRECT(ADDRESS($CF241,B$542,1,1,"【入力フォーム】調査世帯一覧"))&amp;""</f>
        <v/>
      </c>
      <c r="C241" s="345"/>
      <c r="D241" s="391"/>
      <c r="E241" s="456" t="str" cm="1">
        <f t="array" aca="1" ref="E241" ca="1">INDIRECT(ADDRESS($CF241,E$542,1,1,"【入力フォーム】調査世帯一覧"))&amp;""</f>
        <v/>
      </c>
      <c r="F241" s="345"/>
      <c r="G241" s="345"/>
      <c r="H241" s="345"/>
      <c r="I241" s="345"/>
      <c r="J241" s="345"/>
      <c r="K241" s="345"/>
      <c r="L241" s="345"/>
      <c r="M241" s="345"/>
      <c r="N241" s="391"/>
      <c r="O241" s="456" t="str" cm="1">
        <f t="array" aca="1" ref="O241" ca="1">INDIRECT(ADDRESS($CF241,O$542,1,1,"【入力フォーム】調査世帯一覧"))&amp;""</f>
        <v/>
      </c>
      <c r="P241" s="345"/>
      <c r="Q241" s="345"/>
      <c r="R241" s="345"/>
      <c r="S241" s="345"/>
      <c r="T241" s="345"/>
      <c r="U241" s="345"/>
      <c r="V241" s="457"/>
      <c r="W241" s="282" t="str" cm="1">
        <f t="array" aca="1" ref="W241" ca="1">INDIRECT(ADDRESS($CF241,W$542,1,1,"【入力フォーム】調査世帯一覧"))&amp;""</f>
        <v/>
      </c>
      <c r="X241" s="283"/>
      <c r="Y241" s="283"/>
      <c r="Z241" s="283"/>
      <c r="AA241" s="283"/>
      <c r="AB241" s="283"/>
      <c r="AC241" s="283"/>
      <c r="AD241" s="283"/>
      <c r="AE241" s="283"/>
      <c r="AF241" s="283"/>
      <c r="AG241" s="283"/>
      <c r="AH241" s="283"/>
      <c r="AI241" s="283"/>
      <c r="AJ241" s="284"/>
      <c r="AK241" s="285" t="str" cm="1">
        <f t="array" aca="1" ref="AK241" ca="1">IF(OR(B241="",INDIRECT(ADDRESS($CF241,AK$542,1,1,"【入力フォーム】調査世帯一覧"))=""),"",INDIRECT(ADDRESS($CF241,AK$542,1,1,"【入力フォーム】調査世帯一覧")))</f>
        <v/>
      </c>
      <c r="AL241" s="286"/>
      <c r="AM241" s="287"/>
      <c r="AN241" s="288" t="str" cm="1">
        <f t="array" aca="1" ref="AN241" ca="1">IF(INDIRECT(ADDRESS($CF241,AN$542,1,1,"【入力フォーム】調査世帯一覧"))=1,"ネ","")</f>
        <v/>
      </c>
      <c r="AO241" s="289"/>
      <c r="AP241" s="290" t="str" cm="1">
        <f t="array" aca="1" ref="AP241" ca="1">IF(INDIRECT(ADDRESS($CF241,AP$542,1,1,"【入力フォーム】調査世帯一覧"))=1,"〒","")</f>
        <v/>
      </c>
      <c r="AQ241" s="289"/>
      <c r="AR241" s="290" t="str" cm="1">
        <f t="array" aca="1" ref="AR241" ca="1">IF(INDIRECT(ADDRESS($CF241,AR$542,1,1,"【入力フォーム】調査世帯一覧"))=1,"調","")</f>
        <v/>
      </c>
      <c r="AS241" s="291"/>
      <c r="AT241" s="292" t="str" cm="1">
        <f t="array" aca="1" ref="AT241" ca="1">IF(INDIRECT(ADDRESS($CF241,AT$542,1,1,"【入力フォーム】調査世帯一覧"))=1,"有","")</f>
        <v/>
      </c>
      <c r="AU241" s="286"/>
      <c r="AV241" s="286"/>
      <c r="AW241" s="286"/>
      <c r="AX241" s="287"/>
      <c r="AY241" s="344" t="str" cm="1">
        <f t="array" aca="1" ref="AY241" ca="1">INDIRECT(ADDRESS($CF241,AY$542,1,1,"【入力フォーム】調査世帯一覧"))&amp;""</f>
        <v/>
      </c>
      <c r="AZ241" s="345"/>
      <c r="BA241" s="345"/>
      <c r="BB241" s="345"/>
      <c r="BC241" s="345"/>
      <c r="BD241" s="345"/>
      <c r="BE241" s="345"/>
      <c r="BF241" s="345"/>
      <c r="BG241" s="345"/>
      <c r="BH241" s="345"/>
      <c r="BI241" s="345"/>
      <c r="BJ241" s="345"/>
      <c r="BK241" s="345"/>
      <c r="BL241" s="345"/>
      <c r="BM241" s="345"/>
      <c r="BN241" s="345"/>
      <c r="BO241" s="345"/>
      <c r="BP241" s="345"/>
      <c r="BQ241" s="345"/>
      <c r="BR241" s="345"/>
      <c r="BS241" s="346"/>
      <c r="BT241" s="96"/>
      <c r="BU241" s="315" t="str">
        <f t="shared" ca="1" si="8"/>
        <v/>
      </c>
      <c r="BV241" s="316"/>
      <c r="BW241" s="317"/>
      <c r="BX241" s="318" t="str" cm="1">
        <f t="array" aca="1" ref="BX241" ca="1">IF(B241="","",INDIRECT(ADDRESS($CF241,BX$542,1,1,"【入力フォーム】調査世帯一覧")))</f>
        <v/>
      </c>
      <c r="BY241" s="283"/>
      <c r="BZ241" s="319"/>
      <c r="CA241" s="318" t="str" cm="1">
        <f t="array" aca="1" ref="CA241" ca="1">IF(B241="","",INDIRECT(ADDRESS($CF241,CA$542,1,1,"【入力フォーム】調査世帯一覧")))</f>
        <v/>
      </c>
      <c r="CB241" s="283"/>
      <c r="CC241" s="320"/>
      <c r="CD241" s="65"/>
      <c r="CE241" s="64" t="str" cm="1">
        <f t="array" aca="1" ref="CE241" ca="1">IF(B241="","",INDIRECT(ADDRESS($CF241,CE$542,1,1,"【入力フォーム】調査世帯一覧")))</f>
        <v/>
      </c>
      <c r="CF241" s="16">
        <f t="shared" si="9"/>
        <v>120</v>
      </c>
    </row>
    <row r="242" spans="1:84" s="16" customFormat="1" ht="24" customHeight="1" x14ac:dyDescent="0.15">
      <c r="A242" s="26"/>
      <c r="B242" s="344" t="str" cm="1">
        <f t="array" aca="1" ref="B242" ca="1">INDIRECT(ADDRESS($CF242,B$542,1,1,"【入力フォーム】調査世帯一覧"))&amp;""</f>
        <v/>
      </c>
      <c r="C242" s="345"/>
      <c r="D242" s="391"/>
      <c r="E242" s="456" t="str" cm="1">
        <f t="array" aca="1" ref="E242" ca="1">INDIRECT(ADDRESS($CF242,E$542,1,1,"【入力フォーム】調査世帯一覧"))&amp;""</f>
        <v/>
      </c>
      <c r="F242" s="345"/>
      <c r="G242" s="345"/>
      <c r="H242" s="345"/>
      <c r="I242" s="345"/>
      <c r="J242" s="345"/>
      <c r="K242" s="345"/>
      <c r="L242" s="345"/>
      <c r="M242" s="345"/>
      <c r="N242" s="391"/>
      <c r="O242" s="456" t="str" cm="1">
        <f t="array" aca="1" ref="O242" ca="1">INDIRECT(ADDRESS($CF242,O$542,1,1,"【入力フォーム】調査世帯一覧"))&amp;""</f>
        <v/>
      </c>
      <c r="P242" s="345"/>
      <c r="Q242" s="345"/>
      <c r="R242" s="345"/>
      <c r="S242" s="345"/>
      <c r="T242" s="345"/>
      <c r="U242" s="345"/>
      <c r="V242" s="457"/>
      <c r="W242" s="282" t="str" cm="1">
        <f t="array" aca="1" ref="W242" ca="1">INDIRECT(ADDRESS($CF242,W$542,1,1,"【入力フォーム】調査世帯一覧"))&amp;""</f>
        <v/>
      </c>
      <c r="X242" s="283"/>
      <c r="Y242" s="283"/>
      <c r="Z242" s="283"/>
      <c r="AA242" s="283"/>
      <c r="AB242" s="283"/>
      <c r="AC242" s="283"/>
      <c r="AD242" s="283"/>
      <c r="AE242" s="283"/>
      <c r="AF242" s="283"/>
      <c r="AG242" s="283"/>
      <c r="AH242" s="283"/>
      <c r="AI242" s="283"/>
      <c r="AJ242" s="284"/>
      <c r="AK242" s="285" t="str" cm="1">
        <f t="array" aca="1" ref="AK242" ca="1">IF(OR(B242="",INDIRECT(ADDRESS($CF242,AK$542,1,1,"【入力フォーム】調査世帯一覧"))=""),"",INDIRECT(ADDRESS($CF242,AK$542,1,1,"【入力フォーム】調査世帯一覧")))</f>
        <v/>
      </c>
      <c r="AL242" s="286"/>
      <c r="AM242" s="287"/>
      <c r="AN242" s="288" t="str" cm="1">
        <f t="array" aca="1" ref="AN242" ca="1">IF(INDIRECT(ADDRESS($CF242,AN$542,1,1,"【入力フォーム】調査世帯一覧"))=1,"ネ","")</f>
        <v/>
      </c>
      <c r="AO242" s="289"/>
      <c r="AP242" s="290" t="str" cm="1">
        <f t="array" aca="1" ref="AP242" ca="1">IF(INDIRECT(ADDRESS($CF242,AP$542,1,1,"【入力フォーム】調査世帯一覧"))=1,"〒","")</f>
        <v/>
      </c>
      <c r="AQ242" s="289"/>
      <c r="AR242" s="290" t="str" cm="1">
        <f t="array" aca="1" ref="AR242" ca="1">IF(INDIRECT(ADDRESS($CF242,AR$542,1,1,"【入力フォーム】調査世帯一覧"))=1,"調","")</f>
        <v/>
      </c>
      <c r="AS242" s="291"/>
      <c r="AT242" s="292" t="str" cm="1">
        <f t="array" aca="1" ref="AT242" ca="1">IF(INDIRECT(ADDRESS($CF242,AT$542,1,1,"【入力フォーム】調査世帯一覧"))=1,"有","")</f>
        <v/>
      </c>
      <c r="AU242" s="286"/>
      <c r="AV242" s="286"/>
      <c r="AW242" s="286"/>
      <c r="AX242" s="287"/>
      <c r="AY242" s="344" t="str" cm="1">
        <f t="array" aca="1" ref="AY242" ca="1">INDIRECT(ADDRESS($CF242,AY$542,1,1,"【入力フォーム】調査世帯一覧"))&amp;""</f>
        <v/>
      </c>
      <c r="AZ242" s="345"/>
      <c r="BA242" s="345"/>
      <c r="BB242" s="345"/>
      <c r="BC242" s="345"/>
      <c r="BD242" s="345"/>
      <c r="BE242" s="345"/>
      <c r="BF242" s="345"/>
      <c r="BG242" s="345"/>
      <c r="BH242" s="345"/>
      <c r="BI242" s="345"/>
      <c r="BJ242" s="345"/>
      <c r="BK242" s="345"/>
      <c r="BL242" s="345"/>
      <c r="BM242" s="345"/>
      <c r="BN242" s="345"/>
      <c r="BO242" s="345"/>
      <c r="BP242" s="345"/>
      <c r="BQ242" s="345"/>
      <c r="BR242" s="345"/>
      <c r="BS242" s="346"/>
      <c r="BT242" s="96"/>
      <c r="BU242" s="315" t="str">
        <f t="shared" ca="1" si="8"/>
        <v/>
      </c>
      <c r="BV242" s="316"/>
      <c r="BW242" s="317"/>
      <c r="BX242" s="318" t="str" cm="1">
        <f t="array" aca="1" ref="BX242" ca="1">IF(B242="","",INDIRECT(ADDRESS($CF242,BX$542,1,1,"【入力フォーム】調査世帯一覧")))</f>
        <v/>
      </c>
      <c r="BY242" s="283"/>
      <c r="BZ242" s="319"/>
      <c r="CA242" s="318" t="str" cm="1">
        <f t="array" aca="1" ref="CA242" ca="1">IF(B242="","",INDIRECT(ADDRESS($CF242,CA$542,1,1,"【入力フォーム】調査世帯一覧")))</f>
        <v/>
      </c>
      <c r="CB242" s="283"/>
      <c r="CC242" s="320"/>
      <c r="CD242" s="65"/>
      <c r="CE242" s="64" t="str" cm="1">
        <f t="array" aca="1" ref="CE242" ca="1">IF(B242="","",INDIRECT(ADDRESS($CF242,CE$542,1,1,"【入力フォーム】調査世帯一覧")))</f>
        <v/>
      </c>
      <c r="CF242" s="16">
        <f t="shared" si="9"/>
        <v>121</v>
      </c>
    </row>
    <row r="243" spans="1:84" s="16" customFormat="1" ht="24" customHeight="1" x14ac:dyDescent="0.15">
      <c r="A243" s="70" t="s">
        <v>12</v>
      </c>
      <c r="B243" s="373" t="str" cm="1">
        <f t="array" aca="1" ref="B243" ca="1">INDIRECT(ADDRESS($CF243,B$542,1,1,"【入力フォーム】調査世帯一覧"))&amp;""</f>
        <v/>
      </c>
      <c r="C243" s="374"/>
      <c r="D243" s="375"/>
      <c r="E243" s="376" t="str" cm="1">
        <f t="array" aca="1" ref="E243" ca="1">INDIRECT(ADDRESS($CF243,E$542,1,1,"【入力フォーム】調査世帯一覧"))&amp;""</f>
        <v/>
      </c>
      <c r="F243" s="374"/>
      <c r="G243" s="374"/>
      <c r="H243" s="374"/>
      <c r="I243" s="374"/>
      <c r="J243" s="374"/>
      <c r="K243" s="374"/>
      <c r="L243" s="374"/>
      <c r="M243" s="374"/>
      <c r="N243" s="375"/>
      <c r="O243" s="376" t="str" cm="1">
        <f t="array" aca="1" ref="O243" ca="1">INDIRECT(ADDRESS($CF243,O$542,1,1,"【入力フォーム】調査世帯一覧"))&amp;""</f>
        <v/>
      </c>
      <c r="P243" s="374"/>
      <c r="Q243" s="374"/>
      <c r="R243" s="374"/>
      <c r="S243" s="374"/>
      <c r="T243" s="374"/>
      <c r="U243" s="374"/>
      <c r="V243" s="377"/>
      <c r="W243" s="378" t="str" cm="1">
        <f t="array" aca="1" ref="W243" ca="1">INDIRECT(ADDRESS($CF243,W$542,1,1,"【入力フォーム】調査世帯一覧"))&amp;""</f>
        <v/>
      </c>
      <c r="X243" s="379"/>
      <c r="Y243" s="379"/>
      <c r="Z243" s="379"/>
      <c r="AA243" s="379"/>
      <c r="AB243" s="379"/>
      <c r="AC243" s="379"/>
      <c r="AD243" s="379"/>
      <c r="AE243" s="379"/>
      <c r="AF243" s="379"/>
      <c r="AG243" s="379"/>
      <c r="AH243" s="379"/>
      <c r="AI243" s="379"/>
      <c r="AJ243" s="380"/>
      <c r="AK243" s="381" t="str" cm="1">
        <f t="array" aca="1" ref="AK243" ca="1">IF(OR(B243="",INDIRECT(ADDRESS($CF243,AK$542,1,1,"【入力フォーム】調査世帯一覧"))=""),"",INDIRECT(ADDRESS($CF243,AK$542,1,1,"【入力フォーム】調査世帯一覧")))</f>
        <v/>
      </c>
      <c r="AL243" s="382"/>
      <c r="AM243" s="383"/>
      <c r="AN243" s="384" t="str" cm="1">
        <f t="array" aca="1" ref="AN243" ca="1">IF(INDIRECT(ADDRESS($CF243,AN$542,1,1,"【入力フォーム】調査世帯一覧"))=1,"ネ","")</f>
        <v/>
      </c>
      <c r="AO243" s="385"/>
      <c r="AP243" s="455" t="str" cm="1">
        <f t="array" aca="1" ref="AP243" ca="1">IF(INDIRECT(ADDRESS($CF243,AP$542,1,1,"【入力フォーム】調査世帯一覧"))=1,"〒","")</f>
        <v/>
      </c>
      <c r="AQ243" s="385"/>
      <c r="AR243" s="455" t="str" cm="1">
        <f t="array" aca="1" ref="AR243" ca="1">IF(INDIRECT(ADDRESS($CF243,AR$542,1,1,"【入力フォーム】調査世帯一覧"))=1,"調","")</f>
        <v/>
      </c>
      <c r="AS243" s="386"/>
      <c r="AT243" s="396" t="str" cm="1">
        <f t="array" aca="1" ref="AT243" ca="1">IF(INDIRECT(ADDRESS($CF243,AT$542,1,1,"【入力フォーム】調査世帯一覧"))=1,"有","")</f>
        <v/>
      </c>
      <c r="AU243" s="382"/>
      <c r="AV243" s="382"/>
      <c r="AW243" s="382"/>
      <c r="AX243" s="383"/>
      <c r="AY243" s="373" t="str" cm="1">
        <f t="array" aca="1" ref="AY243" ca="1">INDIRECT(ADDRESS($CF243,AY$542,1,1,"【入力フォーム】調査世帯一覧"))&amp;""</f>
        <v/>
      </c>
      <c r="AZ243" s="374"/>
      <c r="BA243" s="374"/>
      <c r="BB243" s="374"/>
      <c r="BC243" s="374"/>
      <c r="BD243" s="374"/>
      <c r="BE243" s="374"/>
      <c r="BF243" s="374"/>
      <c r="BG243" s="374"/>
      <c r="BH243" s="374"/>
      <c r="BI243" s="374"/>
      <c r="BJ243" s="374"/>
      <c r="BK243" s="374"/>
      <c r="BL243" s="374"/>
      <c r="BM243" s="374"/>
      <c r="BN243" s="374"/>
      <c r="BO243" s="374"/>
      <c r="BP243" s="374"/>
      <c r="BQ243" s="374"/>
      <c r="BR243" s="374"/>
      <c r="BS243" s="397"/>
      <c r="BT243" s="96"/>
      <c r="BU243" s="445" t="str">
        <f t="shared" ca="1" si="8"/>
        <v/>
      </c>
      <c r="BV243" s="446"/>
      <c r="BW243" s="447"/>
      <c r="BX243" s="293" t="str" cm="1">
        <f t="array" aca="1" ref="BX243" ca="1">IF(B243="","",INDIRECT(ADDRESS($CF243,BX$542,1,1,"【入力フォーム】調査世帯一覧")))</f>
        <v/>
      </c>
      <c r="BY243" s="294"/>
      <c r="BZ243" s="295"/>
      <c r="CA243" s="293" t="str" cm="1">
        <f t="array" aca="1" ref="CA243" ca="1">IF(B243="","",INDIRECT(ADDRESS($CF243,CA$542,1,1,"【入力フォーム】調査世帯一覧")))</f>
        <v/>
      </c>
      <c r="CB243" s="294"/>
      <c r="CC243" s="434"/>
      <c r="CD243" s="65"/>
      <c r="CE243" s="64" t="str" cm="1">
        <f t="array" aca="1" ref="CE243" ca="1">IF(B243="","",INDIRECT(ADDRESS($CF243,CE$542,1,1,"【入力フォーム】調査世帯一覧")))</f>
        <v/>
      </c>
      <c r="CF243" s="16">
        <f t="shared" si="9"/>
        <v>122</v>
      </c>
    </row>
    <row r="244" spans="1:84" s="16" customFormat="1" ht="24" customHeight="1" x14ac:dyDescent="0.15">
      <c r="A244" s="69"/>
      <c r="B244" s="421" t="str" cm="1">
        <f t="array" aca="1" ref="B244" ca="1">INDIRECT(ADDRESS($CF244,B$542,1,1,"【入力フォーム】調査世帯一覧"))&amp;""</f>
        <v/>
      </c>
      <c r="C244" s="422"/>
      <c r="D244" s="423"/>
      <c r="E244" s="424" t="str" cm="1">
        <f t="array" aca="1" ref="E244" ca="1">INDIRECT(ADDRESS($CF244,E$542,1,1,"【入力フォーム】調査世帯一覧"))&amp;""</f>
        <v/>
      </c>
      <c r="F244" s="425"/>
      <c r="G244" s="425"/>
      <c r="H244" s="425"/>
      <c r="I244" s="425"/>
      <c r="J244" s="425"/>
      <c r="K244" s="425"/>
      <c r="L244" s="425"/>
      <c r="M244" s="425"/>
      <c r="N244" s="426"/>
      <c r="O244" s="424" t="str" cm="1">
        <f t="array" aca="1" ref="O244" ca="1">INDIRECT(ADDRESS($CF244,O$542,1,1,"【入力フォーム】調査世帯一覧"))&amp;""</f>
        <v/>
      </c>
      <c r="P244" s="425"/>
      <c r="Q244" s="425"/>
      <c r="R244" s="425"/>
      <c r="S244" s="425"/>
      <c r="T244" s="425"/>
      <c r="U244" s="425"/>
      <c r="V244" s="427"/>
      <c r="W244" s="428" t="str" cm="1">
        <f t="array" aca="1" ref="W244" ca="1">INDIRECT(ADDRESS($CF244,W$542,1,1,"【入力フォーム】調査世帯一覧"))&amp;""</f>
        <v/>
      </c>
      <c r="X244" s="429"/>
      <c r="Y244" s="429"/>
      <c r="Z244" s="429"/>
      <c r="AA244" s="429"/>
      <c r="AB244" s="429"/>
      <c r="AC244" s="429"/>
      <c r="AD244" s="429"/>
      <c r="AE244" s="429"/>
      <c r="AF244" s="429"/>
      <c r="AG244" s="429"/>
      <c r="AH244" s="429"/>
      <c r="AI244" s="429"/>
      <c r="AJ244" s="430"/>
      <c r="AK244" s="431" t="str" cm="1">
        <f t="array" aca="1" ref="AK244" ca="1">IF(OR(B244="",INDIRECT(ADDRESS($CF244,AK$542,1,1,"【入力フォーム】調査世帯一覧"))=""),"",INDIRECT(ADDRESS($CF244,AK$542,1,1,"【入力フォーム】調査世帯一覧")))</f>
        <v/>
      </c>
      <c r="AL244" s="432"/>
      <c r="AM244" s="433"/>
      <c r="AN244" s="418" t="str" cm="1">
        <f t="array" aca="1" ref="AN244" ca="1">IF(INDIRECT(ADDRESS($CF244,AN$542,1,1,"【入力フォーム】調査世帯一覧"))=1,"ネ","")</f>
        <v/>
      </c>
      <c r="AO244" s="419"/>
      <c r="AP244" s="420" t="str" cm="1">
        <f t="array" aca="1" ref="AP244" ca="1">IF(INDIRECT(ADDRESS($CF244,AP$542,1,1,"【入力フォーム】調査世帯一覧"))=1,"〒","")</f>
        <v/>
      </c>
      <c r="AQ244" s="419"/>
      <c r="AR244" s="420" t="str" cm="1">
        <f t="array" aca="1" ref="AR244" ca="1">IF(INDIRECT(ADDRESS($CF244,AR$542,1,1,"【入力フォーム】調査世帯一覧"))=1,"調","")</f>
        <v/>
      </c>
      <c r="AS244" s="435"/>
      <c r="AT244" s="436" t="str" cm="1">
        <f t="array" aca="1" ref="AT244" ca="1">IF(INDIRECT(ADDRESS($CF244,AT$542,1,1,"【入力フォーム】調査世帯一覧"))=1,"有","")</f>
        <v/>
      </c>
      <c r="AU244" s="420"/>
      <c r="AV244" s="420"/>
      <c r="AW244" s="420"/>
      <c r="AX244" s="420"/>
      <c r="AY244" s="421" t="str" cm="1">
        <f t="array" aca="1" ref="AY244" ca="1">INDIRECT(ADDRESS($CF244,AY$542,1,1,"【入力フォーム】調査世帯一覧"))&amp;""</f>
        <v/>
      </c>
      <c r="AZ244" s="422"/>
      <c r="BA244" s="422"/>
      <c r="BB244" s="422"/>
      <c r="BC244" s="422"/>
      <c r="BD244" s="422"/>
      <c r="BE244" s="422"/>
      <c r="BF244" s="422"/>
      <c r="BG244" s="422"/>
      <c r="BH244" s="422"/>
      <c r="BI244" s="422"/>
      <c r="BJ244" s="422"/>
      <c r="BK244" s="422"/>
      <c r="BL244" s="422"/>
      <c r="BM244" s="422"/>
      <c r="BN244" s="422"/>
      <c r="BO244" s="422"/>
      <c r="BP244" s="422"/>
      <c r="BQ244" s="422"/>
      <c r="BR244" s="422"/>
      <c r="BS244" s="437"/>
      <c r="BT244" s="96"/>
      <c r="BU244" s="438" t="str">
        <f t="shared" ca="1" si="8"/>
        <v/>
      </c>
      <c r="BV244" s="439"/>
      <c r="BW244" s="440"/>
      <c r="BX244" s="441" t="str" cm="1">
        <f t="array" aca="1" ref="BX244" ca="1">IF(B244="","",INDIRECT(ADDRESS($CF244,BX$542,1,1,"【入力フォーム】調査世帯一覧")))</f>
        <v/>
      </c>
      <c r="BY244" s="442"/>
      <c r="BZ244" s="443"/>
      <c r="CA244" s="441" t="str" cm="1">
        <f t="array" aca="1" ref="CA244" ca="1">IF(B244="","",INDIRECT(ADDRESS($CF244,CA$542,1,1,"【入力フォーム】調査世帯一覧")))</f>
        <v/>
      </c>
      <c r="CB244" s="442"/>
      <c r="CC244" s="444"/>
      <c r="CD244" s="65"/>
      <c r="CE244" s="66" t="str" cm="1">
        <f t="array" aca="1" ref="CE244" ca="1">IF(B244="","",INDIRECT(ADDRESS($CF244,CE$542,1,1,"【入力フォーム】調査世帯一覧")))</f>
        <v/>
      </c>
      <c r="CF244" s="16">
        <f t="shared" si="9"/>
        <v>123</v>
      </c>
    </row>
    <row r="245" spans="1:84" s="16" customFormat="1" ht="24" customHeight="1" x14ac:dyDescent="0.15">
      <c r="A245" s="26"/>
      <c r="B245" s="344" t="str" cm="1">
        <f t="array" aca="1" ref="B245" ca="1">INDIRECT(ADDRESS($CF245,B$542,1,1,"【入力フォーム】調査世帯一覧"))&amp;""</f>
        <v/>
      </c>
      <c r="C245" s="345"/>
      <c r="D245" s="391"/>
      <c r="E245" s="392" t="str" cm="1">
        <f t="array" aca="1" ref="E245" ca="1">INDIRECT(ADDRESS($CF245,E$542,1,1,"【入力フォーム】調査世帯一覧"))&amp;""</f>
        <v/>
      </c>
      <c r="F245" s="393"/>
      <c r="G245" s="393"/>
      <c r="H245" s="393"/>
      <c r="I245" s="393"/>
      <c r="J245" s="393"/>
      <c r="K245" s="393"/>
      <c r="L245" s="393"/>
      <c r="M245" s="393"/>
      <c r="N245" s="394"/>
      <c r="O245" s="392" t="str" cm="1">
        <f t="array" aca="1" ref="O245" ca="1">INDIRECT(ADDRESS($CF245,O$542,1,1,"【入力フォーム】調査世帯一覧"))&amp;""</f>
        <v/>
      </c>
      <c r="P245" s="393"/>
      <c r="Q245" s="393"/>
      <c r="R245" s="393"/>
      <c r="S245" s="393"/>
      <c r="T245" s="393"/>
      <c r="U245" s="393"/>
      <c r="V245" s="395"/>
      <c r="W245" s="338" t="str" cm="1">
        <f t="array" aca="1" ref="W245" ca="1">INDIRECT(ADDRESS($CF245,W$542,1,1,"【入力フォーム】調査世帯一覧"))&amp;""</f>
        <v/>
      </c>
      <c r="X245" s="339"/>
      <c r="Y245" s="339"/>
      <c r="Z245" s="339"/>
      <c r="AA245" s="339"/>
      <c r="AB245" s="339"/>
      <c r="AC245" s="339"/>
      <c r="AD245" s="339"/>
      <c r="AE245" s="339"/>
      <c r="AF245" s="339"/>
      <c r="AG245" s="339"/>
      <c r="AH245" s="339"/>
      <c r="AI245" s="339"/>
      <c r="AJ245" s="340"/>
      <c r="AK245" s="341" t="str" cm="1">
        <f t="array" aca="1" ref="AK245" ca="1">IF(OR(B245="",INDIRECT(ADDRESS($CF245,AK$542,1,1,"【入力フォーム】調査世帯一覧"))=""),"",INDIRECT(ADDRESS($CF245,AK$542,1,1,"【入力フォーム】調査世帯一覧")))</f>
        <v/>
      </c>
      <c r="AL245" s="342"/>
      <c r="AM245" s="343"/>
      <c r="AN245" s="288" t="str" cm="1">
        <f t="array" aca="1" ref="AN245" ca="1">IF(INDIRECT(ADDRESS($CF245,AN$542,1,1,"【入力フォーム】調査世帯一覧"))=1,"ネ","")</f>
        <v/>
      </c>
      <c r="AO245" s="289"/>
      <c r="AP245" s="286" t="str" cm="1">
        <f t="array" aca="1" ref="AP245" ca="1">IF(INDIRECT(ADDRESS($CF245,AP$542,1,1,"【入力フォーム】調査世帯一覧"))=1,"〒","")</f>
        <v/>
      </c>
      <c r="AQ245" s="289"/>
      <c r="AR245" s="286" t="str" cm="1">
        <f t="array" aca="1" ref="AR245" ca="1">IF(INDIRECT(ADDRESS($CF245,AR$542,1,1,"【入力フォーム】調査世帯一覧"))=1,"調","")</f>
        <v/>
      </c>
      <c r="AS245" s="291"/>
      <c r="AT245" s="292" t="str" cm="1">
        <f t="array" aca="1" ref="AT245" ca="1">IF(INDIRECT(ADDRESS($CF245,AT$542,1,1,"【入力フォーム】調査世帯一覧"))=1,"有","")</f>
        <v/>
      </c>
      <c r="AU245" s="286"/>
      <c r="AV245" s="286"/>
      <c r="AW245" s="286"/>
      <c r="AX245" s="286"/>
      <c r="AY245" s="344" t="str" cm="1">
        <f t="array" aca="1" ref="AY245" ca="1">INDIRECT(ADDRESS($CF245,AY$542,1,1,"【入力フォーム】調査世帯一覧"))&amp;""</f>
        <v/>
      </c>
      <c r="AZ245" s="345"/>
      <c r="BA245" s="345"/>
      <c r="BB245" s="345"/>
      <c r="BC245" s="345"/>
      <c r="BD245" s="345"/>
      <c r="BE245" s="345"/>
      <c r="BF245" s="345"/>
      <c r="BG245" s="345"/>
      <c r="BH245" s="345"/>
      <c r="BI245" s="345"/>
      <c r="BJ245" s="345"/>
      <c r="BK245" s="345"/>
      <c r="BL245" s="345"/>
      <c r="BM245" s="345"/>
      <c r="BN245" s="345"/>
      <c r="BO245" s="345"/>
      <c r="BP245" s="345"/>
      <c r="BQ245" s="345"/>
      <c r="BR245" s="345"/>
      <c r="BS245" s="346"/>
      <c r="BT245" s="96"/>
      <c r="BU245" s="315" t="str">
        <f t="shared" ca="1" si="8"/>
        <v/>
      </c>
      <c r="BV245" s="316"/>
      <c r="BW245" s="317"/>
      <c r="BX245" s="318" t="str" cm="1">
        <f t="array" aca="1" ref="BX245" ca="1">IF(B245="","",INDIRECT(ADDRESS($CF245,BX$542,1,1,"【入力フォーム】調査世帯一覧")))</f>
        <v/>
      </c>
      <c r="BY245" s="283"/>
      <c r="BZ245" s="319"/>
      <c r="CA245" s="318" t="str" cm="1">
        <f t="array" aca="1" ref="CA245" ca="1">IF(B245="","",INDIRECT(ADDRESS($CF245,CA$542,1,1,"【入力フォーム】調査世帯一覧")))</f>
        <v/>
      </c>
      <c r="CB245" s="283"/>
      <c r="CC245" s="320"/>
      <c r="CD245" s="65"/>
      <c r="CE245" s="64" t="str" cm="1">
        <f t="array" aca="1" ref="CE245" ca="1">IF(B245="","",INDIRECT(ADDRESS($CF245,CE$542,1,1,"【入力フォーム】調査世帯一覧")))</f>
        <v/>
      </c>
      <c r="CF245" s="16">
        <f t="shared" si="9"/>
        <v>124</v>
      </c>
    </row>
    <row r="246" spans="1:84" s="16" customFormat="1" ht="24" customHeight="1" x14ac:dyDescent="0.15">
      <c r="A246" s="26"/>
      <c r="B246" s="344" t="str" cm="1">
        <f t="array" aca="1" ref="B246" ca="1">INDIRECT(ADDRESS($CF246,B$542,1,1,"【入力フォーム】調査世帯一覧"))&amp;""</f>
        <v/>
      </c>
      <c r="C246" s="345"/>
      <c r="D246" s="391"/>
      <c r="E246" s="392" t="str" cm="1">
        <f t="array" aca="1" ref="E246" ca="1">INDIRECT(ADDRESS($CF246,E$542,1,1,"【入力フォーム】調査世帯一覧"))&amp;""</f>
        <v/>
      </c>
      <c r="F246" s="393"/>
      <c r="G246" s="393"/>
      <c r="H246" s="393"/>
      <c r="I246" s="393"/>
      <c r="J246" s="393"/>
      <c r="K246" s="393"/>
      <c r="L246" s="393"/>
      <c r="M246" s="393"/>
      <c r="N246" s="394"/>
      <c r="O246" s="392" t="str" cm="1">
        <f t="array" aca="1" ref="O246" ca="1">INDIRECT(ADDRESS($CF246,O$542,1,1,"【入力フォーム】調査世帯一覧"))&amp;""</f>
        <v/>
      </c>
      <c r="P246" s="393"/>
      <c r="Q246" s="393"/>
      <c r="R246" s="393"/>
      <c r="S246" s="393"/>
      <c r="T246" s="393"/>
      <c r="U246" s="393"/>
      <c r="V246" s="395"/>
      <c r="W246" s="338" t="str" cm="1">
        <f t="array" aca="1" ref="W246" ca="1">INDIRECT(ADDRESS($CF246,W$542,1,1,"【入力フォーム】調査世帯一覧"))&amp;""</f>
        <v/>
      </c>
      <c r="X246" s="339"/>
      <c r="Y246" s="339"/>
      <c r="Z246" s="339"/>
      <c r="AA246" s="339"/>
      <c r="AB246" s="339"/>
      <c r="AC246" s="339"/>
      <c r="AD246" s="339"/>
      <c r="AE246" s="339"/>
      <c r="AF246" s="339"/>
      <c r="AG246" s="339"/>
      <c r="AH246" s="339"/>
      <c r="AI246" s="339"/>
      <c r="AJ246" s="340"/>
      <c r="AK246" s="341" t="str" cm="1">
        <f t="array" aca="1" ref="AK246" ca="1">IF(OR(B246="",INDIRECT(ADDRESS($CF246,AK$542,1,1,"【入力フォーム】調査世帯一覧"))=""),"",INDIRECT(ADDRESS($CF246,AK$542,1,1,"【入力フォーム】調査世帯一覧")))</f>
        <v/>
      </c>
      <c r="AL246" s="342"/>
      <c r="AM246" s="343"/>
      <c r="AN246" s="288" t="str" cm="1">
        <f t="array" aca="1" ref="AN246" ca="1">IF(INDIRECT(ADDRESS($CF246,AN$542,1,1,"【入力フォーム】調査世帯一覧"))=1,"ネ","")</f>
        <v/>
      </c>
      <c r="AO246" s="289"/>
      <c r="AP246" s="286" t="str" cm="1">
        <f t="array" aca="1" ref="AP246" ca="1">IF(INDIRECT(ADDRESS($CF246,AP$542,1,1,"【入力フォーム】調査世帯一覧"))=1,"〒","")</f>
        <v/>
      </c>
      <c r="AQ246" s="289"/>
      <c r="AR246" s="286" t="str" cm="1">
        <f t="array" aca="1" ref="AR246" ca="1">IF(INDIRECT(ADDRESS($CF246,AR$542,1,1,"【入力フォーム】調査世帯一覧"))=1,"調","")</f>
        <v/>
      </c>
      <c r="AS246" s="291"/>
      <c r="AT246" s="292" t="str" cm="1">
        <f t="array" aca="1" ref="AT246" ca="1">IF(INDIRECT(ADDRESS($CF246,AT$542,1,1,"【入力フォーム】調査世帯一覧"))=1,"有","")</f>
        <v/>
      </c>
      <c r="AU246" s="286"/>
      <c r="AV246" s="286"/>
      <c r="AW246" s="286"/>
      <c r="AX246" s="286"/>
      <c r="AY246" s="344" t="str" cm="1">
        <f t="array" aca="1" ref="AY246" ca="1">INDIRECT(ADDRESS($CF246,AY$542,1,1,"【入力フォーム】調査世帯一覧"))&amp;""</f>
        <v/>
      </c>
      <c r="AZ246" s="345"/>
      <c r="BA246" s="345"/>
      <c r="BB246" s="345"/>
      <c r="BC246" s="345"/>
      <c r="BD246" s="345"/>
      <c r="BE246" s="345"/>
      <c r="BF246" s="345"/>
      <c r="BG246" s="345"/>
      <c r="BH246" s="345"/>
      <c r="BI246" s="345"/>
      <c r="BJ246" s="345"/>
      <c r="BK246" s="345"/>
      <c r="BL246" s="345"/>
      <c r="BM246" s="345"/>
      <c r="BN246" s="345"/>
      <c r="BO246" s="345"/>
      <c r="BP246" s="345"/>
      <c r="BQ246" s="345"/>
      <c r="BR246" s="345"/>
      <c r="BS246" s="346"/>
      <c r="BT246" s="96"/>
      <c r="BU246" s="315" t="str">
        <f t="shared" ca="1" si="8"/>
        <v/>
      </c>
      <c r="BV246" s="316"/>
      <c r="BW246" s="317"/>
      <c r="BX246" s="318" t="str" cm="1">
        <f t="array" aca="1" ref="BX246" ca="1">IF(B246="","",INDIRECT(ADDRESS($CF246,BX$542,1,1,"【入力フォーム】調査世帯一覧")))</f>
        <v/>
      </c>
      <c r="BY246" s="283"/>
      <c r="BZ246" s="319"/>
      <c r="CA246" s="318" t="str" cm="1">
        <f t="array" aca="1" ref="CA246" ca="1">IF(B246="","",INDIRECT(ADDRESS($CF246,CA$542,1,1,"【入力フォーム】調査世帯一覧")))</f>
        <v/>
      </c>
      <c r="CB246" s="283"/>
      <c r="CC246" s="320"/>
      <c r="CD246" s="65"/>
      <c r="CE246" s="64" t="str" cm="1">
        <f t="array" aca="1" ref="CE246" ca="1">IF(B246="","",INDIRECT(ADDRESS($CF246,CE$542,1,1,"【入力フォーム】調査世帯一覧")))</f>
        <v/>
      </c>
      <c r="CF246" s="16">
        <f t="shared" si="9"/>
        <v>125</v>
      </c>
    </row>
    <row r="247" spans="1:84" s="16" customFormat="1" ht="24" customHeight="1" x14ac:dyDescent="0.15">
      <c r="A247" s="26"/>
      <c r="B247" s="344" t="str" cm="1">
        <f t="array" aca="1" ref="B247" ca="1">INDIRECT(ADDRESS($CF247,B$542,1,1,"【入力フォーム】調査世帯一覧"))&amp;""</f>
        <v/>
      </c>
      <c r="C247" s="345"/>
      <c r="D247" s="391"/>
      <c r="E247" s="392" t="str" cm="1">
        <f t="array" aca="1" ref="E247" ca="1">INDIRECT(ADDRESS($CF247,E$542,1,1,"【入力フォーム】調査世帯一覧"))&amp;""</f>
        <v/>
      </c>
      <c r="F247" s="393"/>
      <c r="G247" s="393"/>
      <c r="H247" s="393"/>
      <c r="I247" s="393"/>
      <c r="J247" s="393"/>
      <c r="K247" s="393"/>
      <c r="L247" s="393"/>
      <c r="M247" s="393"/>
      <c r="N247" s="394"/>
      <c r="O247" s="392" t="str" cm="1">
        <f t="array" aca="1" ref="O247" ca="1">INDIRECT(ADDRESS($CF247,O$542,1,1,"【入力フォーム】調査世帯一覧"))&amp;""</f>
        <v/>
      </c>
      <c r="P247" s="393"/>
      <c r="Q247" s="393"/>
      <c r="R247" s="393"/>
      <c r="S247" s="393"/>
      <c r="T247" s="393"/>
      <c r="U247" s="393"/>
      <c r="V247" s="395"/>
      <c r="W247" s="338" t="str" cm="1">
        <f t="array" aca="1" ref="W247" ca="1">INDIRECT(ADDRESS($CF247,W$542,1,1,"【入力フォーム】調査世帯一覧"))&amp;""</f>
        <v/>
      </c>
      <c r="X247" s="339"/>
      <c r="Y247" s="339"/>
      <c r="Z247" s="339"/>
      <c r="AA247" s="339"/>
      <c r="AB247" s="339"/>
      <c r="AC247" s="339"/>
      <c r="AD247" s="339"/>
      <c r="AE247" s="339"/>
      <c r="AF247" s="339"/>
      <c r="AG247" s="339"/>
      <c r="AH247" s="339"/>
      <c r="AI247" s="339"/>
      <c r="AJ247" s="340"/>
      <c r="AK247" s="341" t="str" cm="1">
        <f t="array" aca="1" ref="AK247" ca="1">IF(OR(B247="",INDIRECT(ADDRESS($CF247,AK$542,1,1,"【入力フォーム】調査世帯一覧"))=""),"",INDIRECT(ADDRESS($CF247,AK$542,1,1,"【入力フォーム】調査世帯一覧")))</f>
        <v/>
      </c>
      <c r="AL247" s="342"/>
      <c r="AM247" s="343"/>
      <c r="AN247" s="288" t="str" cm="1">
        <f t="array" aca="1" ref="AN247" ca="1">IF(INDIRECT(ADDRESS($CF247,AN$542,1,1,"【入力フォーム】調査世帯一覧"))=1,"ネ","")</f>
        <v/>
      </c>
      <c r="AO247" s="289"/>
      <c r="AP247" s="286" t="str" cm="1">
        <f t="array" aca="1" ref="AP247" ca="1">IF(INDIRECT(ADDRESS($CF247,AP$542,1,1,"【入力フォーム】調査世帯一覧"))=1,"〒","")</f>
        <v/>
      </c>
      <c r="AQ247" s="289"/>
      <c r="AR247" s="286" t="str" cm="1">
        <f t="array" aca="1" ref="AR247" ca="1">IF(INDIRECT(ADDRESS($CF247,AR$542,1,1,"【入力フォーム】調査世帯一覧"))=1,"調","")</f>
        <v/>
      </c>
      <c r="AS247" s="291"/>
      <c r="AT247" s="292" t="str" cm="1">
        <f t="array" aca="1" ref="AT247" ca="1">IF(INDIRECT(ADDRESS($CF247,AT$542,1,1,"【入力フォーム】調査世帯一覧"))=1,"有","")</f>
        <v/>
      </c>
      <c r="AU247" s="286"/>
      <c r="AV247" s="286"/>
      <c r="AW247" s="286"/>
      <c r="AX247" s="286"/>
      <c r="AY247" s="344" t="str" cm="1">
        <f t="array" aca="1" ref="AY247" ca="1">INDIRECT(ADDRESS($CF247,AY$542,1,1,"【入力フォーム】調査世帯一覧"))&amp;""</f>
        <v/>
      </c>
      <c r="AZ247" s="345"/>
      <c r="BA247" s="345"/>
      <c r="BB247" s="345"/>
      <c r="BC247" s="345"/>
      <c r="BD247" s="345"/>
      <c r="BE247" s="345"/>
      <c r="BF247" s="345"/>
      <c r="BG247" s="345"/>
      <c r="BH247" s="345"/>
      <c r="BI247" s="345"/>
      <c r="BJ247" s="345"/>
      <c r="BK247" s="345"/>
      <c r="BL247" s="345"/>
      <c r="BM247" s="345"/>
      <c r="BN247" s="345"/>
      <c r="BO247" s="345"/>
      <c r="BP247" s="345"/>
      <c r="BQ247" s="345"/>
      <c r="BR247" s="345"/>
      <c r="BS247" s="346"/>
      <c r="BT247" s="96"/>
      <c r="BU247" s="315" t="str">
        <f t="shared" ca="1" si="8"/>
        <v/>
      </c>
      <c r="BV247" s="316"/>
      <c r="BW247" s="317"/>
      <c r="BX247" s="318" t="str" cm="1">
        <f t="array" aca="1" ref="BX247" ca="1">IF(B247="","",INDIRECT(ADDRESS($CF247,BX$542,1,1,"【入力フォーム】調査世帯一覧")))</f>
        <v/>
      </c>
      <c r="BY247" s="283"/>
      <c r="BZ247" s="319"/>
      <c r="CA247" s="318" t="str" cm="1">
        <f t="array" aca="1" ref="CA247" ca="1">IF(B247="","",INDIRECT(ADDRESS($CF247,CA$542,1,1,"【入力フォーム】調査世帯一覧")))</f>
        <v/>
      </c>
      <c r="CB247" s="283"/>
      <c r="CC247" s="320"/>
      <c r="CD247" s="65"/>
      <c r="CE247" s="64" t="str" cm="1">
        <f t="array" aca="1" ref="CE247" ca="1">IF(B247="","",INDIRECT(ADDRESS($CF247,CE$542,1,1,"【入力フォーム】調査世帯一覧")))</f>
        <v/>
      </c>
      <c r="CF247" s="16">
        <f t="shared" si="9"/>
        <v>126</v>
      </c>
    </row>
    <row r="248" spans="1:84" s="16" customFormat="1" ht="24" customHeight="1" x14ac:dyDescent="0.15">
      <c r="A248" s="70" t="s">
        <v>13</v>
      </c>
      <c r="B248" s="373" t="str" cm="1">
        <f t="array" aca="1" ref="B248" ca="1">INDIRECT(ADDRESS($CF248,B$542,1,1,"【入力フォーム】調査世帯一覧"))&amp;""</f>
        <v/>
      </c>
      <c r="C248" s="374"/>
      <c r="D248" s="375"/>
      <c r="E248" s="376" t="str" cm="1">
        <f t="array" aca="1" ref="E248" ca="1">INDIRECT(ADDRESS($CF248,E$542,1,1,"【入力フォーム】調査世帯一覧"))&amp;""</f>
        <v/>
      </c>
      <c r="F248" s="374"/>
      <c r="G248" s="374"/>
      <c r="H248" s="374"/>
      <c r="I248" s="374"/>
      <c r="J248" s="374"/>
      <c r="K248" s="374"/>
      <c r="L248" s="374"/>
      <c r="M248" s="374"/>
      <c r="N248" s="375"/>
      <c r="O248" s="376" t="str" cm="1">
        <f t="array" aca="1" ref="O248" ca="1">INDIRECT(ADDRESS($CF248,O$542,1,1,"【入力フォーム】調査世帯一覧"))&amp;""</f>
        <v/>
      </c>
      <c r="P248" s="374"/>
      <c r="Q248" s="374"/>
      <c r="R248" s="374"/>
      <c r="S248" s="374"/>
      <c r="T248" s="374"/>
      <c r="U248" s="374"/>
      <c r="V248" s="377"/>
      <c r="W248" s="378" t="str" cm="1">
        <f t="array" aca="1" ref="W248" ca="1">INDIRECT(ADDRESS($CF248,W$542,1,1,"【入力フォーム】調査世帯一覧"))&amp;""</f>
        <v/>
      </c>
      <c r="X248" s="379"/>
      <c r="Y248" s="379"/>
      <c r="Z248" s="379"/>
      <c r="AA248" s="379"/>
      <c r="AB248" s="379"/>
      <c r="AC248" s="379"/>
      <c r="AD248" s="379"/>
      <c r="AE248" s="379"/>
      <c r="AF248" s="379"/>
      <c r="AG248" s="379"/>
      <c r="AH248" s="379"/>
      <c r="AI248" s="379"/>
      <c r="AJ248" s="380"/>
      <c r="AK248" s="381" t="str" cm="1">
        <f t="array" aca="1" ref="AK248" ca="1">IF(OR(B248="",INDIRECT(ADDRESS($CF248,AK$542,1,1,"【入力フォーム】調査世帯一覧"))=""),"",INDIRECT(ADDRESS($CF248,AK$542,1,1,"【入力フォーム】調査世帯一覧")))</f>
        <v/>
      </c>
      <c r="AL248" s="382"/>
      <c r="AM248" s="383"/>
      <c r="AN248" s="384" t="str" cm="1">
        <f t="array" aca="1" ref="AN248" ca="1">IF(INDIRECT(ADDRESS($CF248,AN$542,1,1,"【入力フォーム】調査世帯一覧"))=1,"ネ","")</f>
        <v/>
      </c>
      <c r="AO248" s="385"/>
      <c r="AP248" s="382" t="str" cm="1">
        <f t="array" aca="1" ref="AP248" ca="1">IF(INDIRECT(ADDRESS($CF248,AP$542,1,1,"【入力フォーム】調査世帯一覧"))=1,"〒","")</f>
        <v/>
      </c>
      <c r="AQ248" s="385"/>
      <c r="AR248" s="382" t="str" cm="1">
        <f t="array" aca="1" ref="AR248" ca="1">IF(INDIRECT(ADDRESS($CF248,AR$542,1,1,"【入力フォーム】調査世帯一覧"))=1,"調","")</f>
        <v/>
      </c>
      <c r="AS248" s="386"/>
      <c r="AT248" s="396" t="str" cm="1">
        <f t="array" aca="1" ref="AT248" ca="1">IF(INDIRECT(ADDRESS($CF248,AT$542,1,1,"【入力フォーム】調査世帯一覧"))=1,"有","")</f>
        <v/>
      </c>
      <c r="AU248" s="382"/>
      <c r="AV248" s="382"/>
      <c r="AW248" s="382"/>
      <c r="AX248" s="382"/>
      <c r="AY248" s="373" t="str" cm="1">
        <f t="array" aca="1" ref="AY248" ca="1">INDIRECT(ADDRESS($CF248,AY$542,1,1,"【入力フォーム】調査世帯一覧"))&amp;""</f>
        <v/>
      </c>
      <c r="AZ248" s="374"/>
      <c r="BA248" s="374"/>
      <c r="BB248" s="374"/>
      <c r="BC248" s="374"/>
      <c r="BD248" s="374"/>
      <c r="BE248" s="374"/>
      <c r="BF248" s="374"/>
      <c r="BG248" s="374"/>
      <c r="BH248" s="374"/>
      <c r="BI248" s="374"/>
      <c r="BJ248" s="374"/>
      <c r="BK248" s="374"/>
      <c r="BL248" s="374"/>
      <c r="BM248" s="374"/>
      <c r="BN248" s="374"/>
      <c r="BO248" s="374"/>
      <c r="BP248" s="374"/>
      <c r="BQ248" s="374"/>
      <c r="BR248" s="374"/>
      <c r="BS248" s="397"/>
      <c r="BT248" s="96"/>
      <c r="BU248" s="315" t="str">
        <f t="shared" ca="1" si="8"/>
        <v/>
      </c>
      <c r="BV248" s="316"/>
      <c r="BW248" s="317"/>
      <c r="BX248" s="318" t="str" cm="1">
        <f t="array" aca="1" ref="BX248" ca="1">IF(B248="","",INDIRECT(ADDRESS($CF248,BX$542,1,1,"【入力フォーム】調査世帯一覧")))</f>
        <v/>
      </c>
      <c r="BY248" s="283"/>
      <c r="BZ248" s="319"/>
      <c r="CA248" s="318" t="str" cm="1">
        <f t="array" aca="1" ref="CA248" ca="1">IF(B248="","",INDIRECT(ADDRESS($CF248,CA$542,1,1,"【入力フォーム】調査世帯一覧")))</f>
        <v/>
      </c>
      <c r="CB248" s="283"/>
      <c r="CC248" s="320"/>
      <c r="CD248" s="65"/>
      <c r="CE248" s="64" t="str" cm="1">
        <f t="array" aca="1" ref="CE248" ca="1">IF(B248="","",INDIRECT(ADDRESS($CF248,CE$542,1,1,"【入力フォーム】調査世帯一覧")))</f>
        <v/>
      </c>
      <c r="CF248" s="16">
        <f t="shared" si="9"/>
        <v>127</v>
      </c>
    </row>
    <row r="249" spans="1:84" s="16" customFormat="1" ht="24" customHeight="1" x14ac:dyDescent="0.15">
      <c r="A249" s="69"/>
      <c r="B249" s="421" t="str" cm="1">
        <f t="array" aca="1" ref="B249" ca="1">INDIRECT(ADDRESS($CF249,B$542,1,1,"【入力フォーム】調査世帯一覧"))&amp;""</f>
        <v/>
      </c>
      <c r="C249" s="422"/>
      <c r="D249" s="423"/>
      <c r="E249" s="424" t="str" cm="1">
        <f t="array" aca="1" ref="E249" ca="1">INDIRECT(ADDRESS($CF249,E$542,1,1,"【入力フォーム】調査世帯一覧"))&amp;""</f>
        <v/>
      </c>
      <c r="F249" s="425"/>
      <c r="G249" s="425"/>
      <c r="H249" s="425"/>
      <c r="I249" s="425"/>
      <c r="J249" s="425"/>
      <c r="K249" s="425"/>
      <c r="L249" s="425"/>
      <c r="M249" s="425"/>
      <c r="N249" s="426"/>
      <c r="O249" s="424" t="str" cm="1">
        <f t="array" aca="1" ref="O249" ca="1">INDIRECT(ADDRESS($CF249,O$542,1,1,"【入力フォーム】調査世帯一覧"))&amp;""</f>
        <v/>
      </c>
      <c r="P249" s="425"/>
      <c r="Q249" s="425"/>
      <c r="R249" s="425"/>
      <c r="S249" s="425"/>
      <c r="T249" s="425"/>
      <c r="U249" s="425"/>
      <c r="V249" s="427"/>
      <c r="W249" s="428" t="str" cm="1">
        <f t="array" aca="1" ref="W249" ca="1">INDIRECT(ADDRESS($CF249,W$542,1,1,"【入力フォーム】調査世帯一覧"))&amp;""</f>
        <v/>
      </c>
      <c r="X249" s="429"/>
      <c r="Y249" s="429"/>
      <c r="Z249" s="429"/>
      <c r="AA249" s="429"/>
      <c r="AB249" s="429"/>
      <c r="AC249" s="429"/>
      <c r="AD249" s="429"/>
      <c r="AE249" s="429"/>
      <c r="AF249" s="429"/>
      <c r="AG249" s="429"/>
      <c r="AH249" s="429"/>
      <c r="AI249" s="429"/>
      <c r="AJ249" s="430"/>
      <c r="AK249" s="431" t="str" cm="1">
        <f t="array" aca="1" ref="AK249" ca="1">IF(OR(B249="",INDIRECT(ADDRESS($CF249,AK$542,1,1,"【入力フォーム】調査世帯一覧"))=""),"",INDIRECT(ADDRESS($CF249,AK$542,1,1,"【入力フォーム】調査世帯一覧")))</f>
        <v/>
      </c>
      <c r="AL249" s="432"/>
      <c r="AM249" s="433"/>
      <c r="AN249" s="418" t="str" cm="1">
        <f t="array" aca="1" ref="AN249" ca="1">IF(INDIRECT(ADDRESS($CF249,AN$542,1,1,"【入力フォーム】調査世帯一覧"))=1,"ネ","")</f>
        <v/>
      </c>
      <c r="AO249" s="419"/>
      <c r="AP249" s="420" t="str" cm="1">
        <f t="array" aca="1" ref="AP249" ca="1">IF(INDIRECT(ADDRESS($CF249,AP$542,1,1,"【入力フォーム】調査世帯一覧"))=1,"〒","")</f>
        <v/>
      </c>
      <c r="AQ249" s="419"/>
      <c r="AR249" s="420" t="str" cm="1">
        <f t="array" aca="1" ref="AR249" ca="1">IF(INDIRECT(ADDRESS($CF249,AR$542,1,1,"【入力フォーム】調査世帯一覧"))=1,"調","")</f>
        <v/>
      </c>
      <c r="AS249" s="435"/>
      <c r="AT249" s="436" t="str" cm="1">
        <f t="array" aca="1" ref="AT249" ca="1">IF(INDIRECT(ADDRESS($CF249,AT$542,1,1,"【入力フォーム】調査世帯一覧"))=1,"有","")</f>
        <v/>
      </c>
      <c r="AU249" s="420"/>
      <c r="AV249" s="420"/>
      <c r="AW249" s="420"/>
      <c r="AX249" s="420"/>
      <c r="AY249" s="421" t="str" cm="1">
        <f t="array" aca="1" ref="AY249" ca="1">INDIRECT(ADDRESS($CF249,AY$542,1,1,"【入力フォーム】調査世帯一覧"))&amp;""</f>
        <v/>
      </c>
      <c r="AZ249" s="422"/>
      <c r="BA249" s="422"/>
      <c r="BB249" s="422"/>
      <c r="BC249" s="422"/>
      <c r="BD249" s="422"/>
      <c r="BE249" s="422"/>
      <c r="BF249" s="422"/>
      <c r="BG249" s="422"/>
      <c r="BH249" s="422"/>
      <c r="BI249" s="422"/>
      <c r="BJ249" s="422"/>
      <c r="BK249" s="422"/>
      <c r="BL249" s="422"/>
      <c r="BM249" s="422"/>
      <c r="BN249" s="422"/>
      <c r="BO249" s="422"/>
      <c r="BP249" s="422"/>
      <c r="BQ249" s="422"/>
      <c r="BR249" s="422"/>
      <c r="BS249" s="437"/>
      <c r="BT249" s="96"/>
      <c r="BU249" s="448" t="str">
        <f t="shared" ca="1" si="8"/>
        <v/>
      </c>
      <c r="BV249" s="449"/>
      <c r="BW249" s="450"/>
      <c r="BX249" s="451" t="str" cm="1">
        <f t="array" aca="1" ref="BX249" ca="1">IF(B249="","",INDIRECT(ADDRESS($CF249,BX$542,1,1,"【入力フォーム】調査世帯一覧")))</f>
        <v/>
      </c>
      <c r="BY249" s="452"/>
      <c r="BZ249" s="453"/>
      <c r="CA249" s="451" t="str" cm="1">
        <f t="array" aca="1" ref="CA249" ca="1">IF(B249="","",INDIRECT(ADDRESS($CF249,CA$542,1,1,"【入力フォーム】調査世帯一覧")))</f>
        <v/>
      </c>
      <c r="CB249" s="452"/>
      <c r="CC249" s="454"/>
      <c r="CD249" s="65"/>
      <c r="CE249" s="66" t="str" cm="1">
        <f t="array" aca="1" ref="CE249" ca="1">IF(B249="","",INDIRECT(ADDRESS($CF249,CE$542,1,1,"【入力フォーム】調査世帯一覧")))</f>
        <v/>
      </c>
      <c r="CF249" s="16">
        <f t="shared" si="9"/>
        <v>128</v>
      </c>
    </row>
    <row r="250" spans="1:84" s="16" customFormat="1" ht="24" customHeight="1" x14ac:dyDescent="0.15">
      <c r="A250" s="26"/>
      <c r="B250" s="344" t="str" cm="1">
        <f t="array" aca="1" ref="B250" ca="1">INDIRECT(ADDRESS($CF250,B$542,1,1,"【入力フォーム】調査世帯一覧"))&amp;""</f>
        <v/>
      </c>
      <c r="C250" s="345"/>
      <c r="D250" s="391"/>
      <c r="E250" s="392" t="str" cm="1">
        <f t="array" aca="1" ref="E250" ca="1">INDIRECT(ADDRESS($CF250,E$542,1,1,"【入力フォーム】調査世帯一覧"))&amp;""</f>
        <v/>
      </c>
      <c r="F250" s="393"/>
      <c r="G250" s="393"/>
      <c r="H250" s="393"/>
      <c r="I250" s="393"/>
      <c r="J250" s="393"/>
      <c r="K250" s="393"/>
      <c r="L250" s="393"/>
      <c r="M250" s="393"/>
      <c r="N250" s="394"/>
      <c r="O250" s="392" t="str" cm="1">
        <f t="array" aca="1" ref="O250" ca="1">INDIRECT(ADDRESS($CF250,O$542,1,1,"【入力フォーム】調査世帯一覧"))&amp;""</f>
        <v/>
      </c>
      <c r="P250" s="393"/>
      <c r="Q250" s="393"/>
      <c r="R250" s="393"/>
      <c r="S250" s="393"/>
      <c r="T250" s="393"/>
      <c r="U250" s="393"/>
      <c r="V250" s="395"/>
      <c r="W250" s="338" t="str" cm="1">
        <f t="array" aca="1" ref="W250" ca="1">INDIRECT(ADDRESS($CF250,W$542,1,1,"【入力フォーム】調査世帯一覧"))&amp;""</f>
        <v/>
      </c>
      <c r="X250" s="339"/>
      <c r="Y250" s="339"/>
      <c r="Z250" s="339"/>
      <c r="AA250" s="339"/>
      <c r="AB250" s="339"/>
      <c r="AC250" s="339"/>
      <c r="AD250" s="339"/>
      <c r="AE250" s="339"/>
      <c r="AF250" s="339"/>
      <c r="AG250" s="339"/>
      <c r="AH250" s="339"/>
      <c r="AI250" s="339"/>
      <c r="AJ250" s="340"/>
      <c r="AK250" s="341" t="str" cm="1">
        <f t="array" aca="1" ref="AK250" ca="1">IF(OR(B250="",INDIRECT(ADDRESS($CF250,AK$542,1,1,"【入力フォーム】調査世帯一覧"))=""),"",INDIRECT(ADDRESS($CF250,AK$542,1,1,"【入力フォーム】調査世帯一覧")))</f>
        <v/>
      </c>
      <c r="AL250" s="342"/>
      <c r="AM250" s="343"/>
      <c r="AN250" s="288" t="str" cm="1">
        <f t="array" aca="1" ref="AN250" ca="1">IF(INDIRECT(ADDRESS($CF250,AN$542,1,1,"【入力フォーム】調査世帯一覧"))=1,"ネ","")</f>
        <v/>
      </c>
      <c r="AO250" s="289"/>
      <c r="AP250" s="286" t="str" cm="1">
        <f t="array" aca="1" ref="AP250" ca="1">IF(INDIRECT(ADDRESS($CF250,AP$542,1,1,"【入力フォーム】調査世帯一覧"))=1,"〒","")</f>
        <v/>
      </c>
      <c r="AQ250" s="289"/>
      <c r="AR250" s="286" t="str" cm="1">
        <f t="array" aca="1" ref="AR250" ca="1">IF(INDIRECT(ADDRESS($CF250,AR$542,1,1,"【入力フォーム】調査世帯一覧"))=1,"調","")</f>
        <v/>
      </c>
      <c r="AS250" s="291"/>
      <c r="AT250" s="292" t="str" cm="1">
        <f t="array" aca="1" ref="AT250" ca="1">IF(INDIRECT(ADDRESS($CF250,AT$542,1,1,"【入力フォーム】調査世帯一覧"))=1,"有","")</f>
        <v/>
      </c>
      <c r="AU250" s="286"/>
      <c r="AV250" s="286"/>
      <c r="AW250" s="286"/>
      <c r="AX250" s="286"/>
      <c r="AY250" s="344" t="str" cm="1">
        <f t="array" aca="1" ref="AY250" ca="1">INDIRECT(ADDRESS($CF250,AY$542,1,1,"【入力フォーム】調査世帯一覧"))&amp;""</f>
        <v/>
      </c>
      <c r="AZ250" s="345"/>
      <c r="BA250" s="345"/>
      <c r="BB250" s="345"/>
      <c r="BC250" s="345"/>
      <c r="BD250" s="345"/>
      <c r="BE250" s="345"/>
      <c r="BF250" s="345"/>
      <c r="BG250" s="345"/>
      <c r="BH250" s="345"/>
      <c r="BI250" s="345"/>
      <c r="BJ250" s="345"/>
      <c r="BK250" s="345"/>
      <c r="BL250" s="345"/>
      <c r="BM250" s="345"/>
      <c r="BN250" s="345"/>
      <c r="BO250" s="345"/>
      <c r="BP250" s="345"/>
      <c r="BQ250" s="345"/>
      <c r="BR250" s="345"/>
      <c r="BS250" s="346"/>
      <c r="BT250" s="96"/>
      <c r="BU250" s="315" t="str">
        <f t="shared" ca="1" si="8"/>
        <v/>
      </c>
      <c r="BV250" s="316"/>
      <c r="BW250" s="317"/>
      <c r="BX250" s="318" t="str" cm="1">
        <f t="array" aca="1" ref="BX250" ca="1">IF(B250="","",INDIRECT(ADDRESS($CF250,BX$542,1,1,"【入力フォーム】調査世帯一覧")))</f>
        <v/>
      </c>
      <c r="BY250" s="283"/>
      <c r="BZ250" s="319"/>
      <c r="CA250" s="318" t="str" cm="1">
        <f t="array" aca="1" ref="CA250" ca="1">IF(B250="","",INDIRECT(ADDRESS($CF250,CA$542,1,1,"【入力フォーム】調査世帯一覧")))</f>
        <v/>
      </c>
      <c r="CB250" s="283"/>
      <c r="CC250" s="320"/>
      <c r="CD250" s="65"/>
      <c r="CE250" s="64" t="str" cm="1">
        <f t="array" aca="1" ref="CE250" ca="1">IF(B250="","",INDIRECT(ADDRESS($CF250,CE$542,1,1,"【入力フォーム】調査世帯一覧")))</f>
        <v/>
      </c>
      <c r="CF250" s="16">
        <f t="shared" si="9"/>
        <v>129</v>
      </c>
    </row>
    <row r="251" spans="1:84" s="16" customFormat="1" ht="24" customHeight="1" x14ac:dyDescent="0.15">
      <c r="A251" s="26"/>
      <c r="B251" s="344" t="str" cm="1">
        <f t="array" aca="1" ref="B251" ca="1">INDIRECT(ADDRESS($CF251,B$542,1,1,"【入力フォーム】調査世帯一覧"))&amp;""</f>
        <v/>
      </c>
      <c r="C251" s="345"/>
      <c r="D251" s="391"/>
      <c r="E251" s="392" t="str" cm="1">
        <f t="array" aca="1" ref="E251" ca="1">INDIRECT(ADDRESS($CF251,E$542,1,1,"【入力フォーム】調査世帯一覧"))&amp;""</f>
        <v/>
      </c>
      <c r="F251" s="393"/>
      <c r="G251" s="393"/>
      <c r="H251" s="393"/>
      <c r="I251" s="393"/>
      <c r="J251" s="393"/>
      <c r="K251" s="393"/>
      <c r="L251" s="393"/>
      <c r="M251" s="393"/>
      <c r="N251" s="394"/>
      <c r="O251" s="392" t="str" cm="1">
        <f t="array" aca="1" ref="O251" ca="1">INDIRECT(ADDRESS($CF251,O$542,1,1,"【入力フォーム】調査世帯一覧"))&amp;""</f>
        <v/>
      </c>
      <c r="P251" s="393"/>
      <c r="Q251" s="393"/>
      <c r="R251" s="393"/>
      <c r="S251" s="393"/>
      <c r="T251" s="393"/>
      <c r="U251" s="393"/>
      <c r="V251" s="395"/>
      <c r="W251" s="338" t="str" cm="1">
        <f t="array" aca="1" ref="W251" ca="1">INDIRECT(ADDRESS($CF251,W$542,1,1,"【入力フォーム】調査世帯一覧"))&amp;""</f>
        <v/>
      </c>
      <c r="X251" s="339"/>
      <c r="Y251" s="339"/>
      <c r="Z251" s="339"/>
      <c r="AA251" s="339"/>
      <c r="AB251" s="339"/>
      <c r="AC251" s="339"/>
      <c r="AD251" s="339"/>
      <c r="AE251" s="339"/>
      <c r="AF251" s="339"/>
      <c r="AG251" s="339"/>
      <c r="AH251" s="339"/>
      <c r="AI251" s="339"/>
      <c r="AJ251" s="340"/>
      <c r="AK251" s="341" t="str" cm="1">
        <f t="array" aca="1" ref="AK251" ca="1">IF(OR(B251="",INDIRECT(ADDRESS($CF251,AK$542,1,1,"【入力フォーム】調査世帯一覧"))=""),"",INDIRECT(ADDRESS($CF251,AK$542,1,1,"【入力フォーム】調査世帯一覧")))</f>
        <v/>
      </c>
      <c r="AL251" s="342"/>
      <c r="AM251" s="343"/>
      <c r="AN251" s="288" t="str" cm="1">
        <f t="array" aca="1" ref="AN251" ca="1">IF(INDIRECT(ADDRESS($CF251,AN$542,1,1,"【入力フォーム】調査世帯一覧"))=1,"ネ","")</f>
        <v/>
      </c>
      <c r="AO251" s="289"/>
      <c r="AP251" s="286" t="str" cm="1">
        <f t="array" aca="1" ref="AP251" ca="1">IF(INDIRECT(ADDRESS($CF251,AP$542,1,1,"【入力フォーム】調査世帯一覧"))=1,"〒","")</f>
        <v/>
      </c>
      <c r="AQ251" s="289"/>
      <c r="AR251" s="286" t="str" cm="1">
        <f t="array" aca="1" ref="AR251" ca="1">IF(INDIRECT(ADDRESS($CF251,AR$542,1,1,"【入力フォーム】調査世帯一覧"))=1,"調","")</f>
        <v/>
      </c>
      <c r="AS251" s="291"/>
      <c r="AT251" s="292" t="str" cm="1">
        <f t="array" aca="1" ref="AT251" ca="1">IF(INDIRECT(ADDRESS($CF251,AT$542,1,1,"【入力フォーム】調査世帯一覧"))=1,"有","")</f>
        <v/>
      </c>
      <c r="AU251" s="286"/>
      <c r="AV251" s="286"/>
      <c r="AW251" s="286"/>
      <c r="AX251" s="286"/>
      <c r="AY251" s="344" t="str" cm="1">
        <f t="array" aca="1" ref="AY251" ca="1">INDIRECT(ADDRESS($CF251,AY$542,1,1,"【入力フォーム】調査世帯一覧"))&amp;""</f>
        <v/>
      </c>
      <c r="AZ251" s="345"/>
      <c r="BA251" s="345"/>
      <c r="BB251" s="345"/>
      <c r="BC251" s="345"/>
      <c r="BD251" s="345"/>
      <c r="BE251" s="345"/>
      <c r="BF251" s="345"/>
      <c r="BG251" s="345"/>
      <c r="BH251" s="345"/>
      <c r="BI251" s="345"/>
      <c r="BJ251" s="345"/>
      <c r="BK251" s="345"/>
      <c r="BL251" s="345"/>
      <c r="BM251" s="345"/>
      <c r="BN251" s="345"/>
      <c r="BO251" s="345"/>
      <c r="BP251" s="345"/>
      <c r="BQ251" s="345"/>
      <c r="BR251" s="345"/>
      <c r="BS251" s="346"/>
      <c r="BT251" s="96"/>
      <c r="BU251" s="315" t="str">
        <f t="shared" ca="1" si="8"/>
        <v/>
      </c>
      <c r="BV251" s="316"/>
      <c r="BW251" s="317"/>
      <c r="BX251" s="318" t="str" cm="1">
        <f t="array" aca="1" ref="BX251" ca="1">IF(B251="","",INDIRECT(ADDRESS($CF251,BX$542,1,1,"【入力フォーム】調査世帯一覧")))</f>
        <v/>
      </c>
      <c r="BY251" s="283"/>
      <c r="BZ251" s="319"/>
      <c r="CA251" s="318" t="str" cm="1">
        <f t="array" aca="1" ref="CA251" ca="1">IF(B251="","",INDIRECT(ADDRESS($CF251,CA$542,1,1,"【入力フォーム】調査世帯一覧")))</f>
        <v/>
      </c>
      <c r="CB251" s="283"/>
      <c r="CC251" s="320"/>
      <c r="CD251" s="65"/>
      <c r="CE251" s="64" t="str" cm="1">
        <f t="array" aca="1" ref="CE251" ca="1">IF(B251="","",INDIRECT(ADDRESS($CF251,CE$542,1,1,"【入力フォーム】調査世帯一覧")))</f>
        <v/>
      </c>
      <c r="CF251" s="16">
        <f t="shared" si="9"/>
        <v>130</v>
      </c>
    </row>
    <row r="252" spans="1:84" s="16" customFormat="1" ht="24" customHeight="1" x14ac:dyDescent="0.15">
      <c r="A252" s="26"/>
      <c r="B252" s="344" t="str" cm="1">
        <f t="array" aca="1" ref="B252" ca="1">INDIRECT(ADDRESS($CF252,B$542,1,1,"【入力フォーム】調査世帯一覧"))&amp;""</f>
        <v/>
      </c>
      <c r="C252" s="345"/>
      <c r="D252" s="391"/>
      <c r="E252" s="392" t="str" cm="1">
        <f t="array" aca="1" ref="E252" ca="1">INDIRECT(ADDRESS($CF252,E$542,1,1,"【入力フォーム】調査世帯一覧"))&amp;""</f>
        <v/>
      </c>
      <c r="F252" s="393"/>
      <c r="G252" s="393"/>
      <c r="H252" s="393"/>
      <c r="I252" s="393"/>
      <c r="J252" s="393"/>
      <c r="K252" s="393"/>
      <c r="L252" s="393"/>
      <c r="M252" s="393"/>
      <c r="N252" s="394"/>
      <c r="O252" s="392" t="str" cm="1">
        <f t="array" aca="1" ref="O252" ca="1">INDIRECT(ADDRESS($CF252,O$542,1,1,"【入力フォーム】調査世帯一覧"))&amp;""</f>
        <v/>
      </c>
      <c r="P252" s="393"/>
      <c r="Q252" s="393"/>
      <c r="R252" s="393"/>
      <c r="S252" s="393"/>
      <c r="T252" s="393"/>
      <c r="U252" s="393"/>
      <c r="V252" s="395"/>
      <c r="W252" s="338" t="str" cm="1">
        <f t="array" aca="1" ref="W252" ca="1">INDIRECT(ADDRESS($CF252,W$542,1,1,"【入力フォーム】調査世帯一覧"))&amp;""</f>
        <v/>
      </c>
      <c r="X252" s="339"/>
      <c r="Y252" s="339"/>
      <c r="Z252" s="339"/>
      <c r="AA252" s="339"/>
      <c r="AB252" s="339"/>
      <c r="AC252" s="339"/>
      <c r="AD252" s="339"/>
      <c r="AE252" s="339"/>
      <c r="AF252" s="339"/>
      <c r="AG252" s="339"/>
      <c r="AH252" s="339"/>
      <c r="AI252" s="339"/>
      <c r="AJ252" s="340"/>
      <c r="AK252" s="341" t="str" cm="1">
        <f t="array" aca="1" ref="AK252" ca="1">IF(OR(B252="",INDIRECT(ADDRESS($CF252,AK$542,1,1,"【入力フォーム】調査世帯一覧"))=""),"",INDIRECT(ADDRESS($CF252,AK$542,1,1,"【入力フォーム】調査世帯一覧")))</f>
        <v/>
      </c>
      <c r="AL252" s="342"/>
      <c r="AM252" s="343"/>
      <c r="AN252" s="288" t="str" cm="1">
        <f t="array" aca="1" ref="AN252" ca="1">IF(INDIRECT(ADDRESS($CF252,AN$542,1,1,"【入力フォーム】調査世帯一覧"))=1,"ネ","")</f>
        <v/>
      </c>
      <c r="AO252" s="289"/>
      <c r="AP252" s="286" t="str" cm="1">
        <f t="array" aca="1" ref="AP252" ca="1">IF(INDIRECT(ADDRESS($CF252,AP$542,1,1,"【入力フォーム】調査世帯一覧"))=1,"〒","")</f>
        <v/>
      </c>
      <c r="AQ252" s="289"/>
      <c r="AR252" s="286" t="str" cm="1">
        <f t="array" aca="1" ref="AR252" ca="1">IF(INDIRECT(ADDRESS($CF252,AR$542,1,1,"【入力フォーム】調査世帯一覧"))=1,"調","")</f>
        <v/>
      </c>
      <c r="AS252" s="291"/>
      <c r="AT252" s="292" t="str" cm="1">
        <f t="array" aca="1" ref="AT252" ca="1">IF(INDIRECT(ADDRESS($CF252,AT$542,1,1,"【入力フォーム】調査世帯一覧"))=1,"有","")</f>
        <v/>
      </c>
      <c r="AU252" s="286"/>
      <c r="AV252" s="286"/>
      <c r="AW252" s="286"/>
      <c r="AX252" s="286"/>
      <c r="AY252" s="344" t="str" cm="1">
        <f t="array" aca="1" ref="AY252" ca="1">INDIRECT(ADDRESS($CF252,AY$542,1,1,"【入力フォーム】調査世帯一覧"))&amp;""</f>
        <v/>
      </c>
      <c r="AZ252" s="345"/>
      <c r="BA252" s="345"/>
      <c r="BB252" s="345"/>
      <c r="BC252" s="345"/>
      <c r="BD252" s="345"/>
      <c r="BE252" s="345"/>
      <c r="BF252" s="345"/>
      <c r="BG252" s="345"/>
      <c r="BH252" s="345"/>
      <c r="BI252" s="345"/>
      <c r="BJ252" s="345"/>
      <c r="BK252" s="345"/>
      <c r="BL252" s="345"/>
      <c r="BM252" s="345"/>
      <c r="BN252" s="345"/>
      <c r="BO252" s="345"/>
      <c r="BP252" s="345"/>
      <c r="BQ252" s="345"/>
      <c r="BR252" s="345"/>
      <c r="BS252" s="346"/>
      <c r="BT252" s="96"/>
      <c r="BU252" s="315" t="str">
        <f t="shared" ca="1" si="8"/>
        <v/>
      </c>
      <c r="BV252" s="316"/>
      <c r="BW252" s="317"/>
      <c r="BX252" s="318" t="str" cm="1">
        <f t="array" aca="1" ref="BX252" ca="1">IF(B252="","",INDIRECT(ADDRESS($CF252,BX$542,1,1,"【入力フォーム】調査世帯一覧")))</f>
        <v/>
      </c>
      <c r="BY252" s="283"/>
      <c r="BZ252" s="319"/>
      <c r="CA252" s="318" t="str" cm="1">
        <f t="array" aca="1" ref="CA252" ca="1">IF(B252="","",INDIRECT(ADDRESS($CF252,CA$542,1,1,"【入力フォーム】調査世帯一覧")))</f>
        <v/>
      </c>
      <c r="CB252" s="283"/>
      <c r="CC252" s="320"/>
      <c r="CD252" s="65"/>
      <c r="CE252" s="64" t="str" cm="1">
        <f t="array" aca="1" ref="CE252" ca="1">IF(B252="","",INDIRECT(ADDRESS($CF252,CE$542,1,1,"【入力フォーム】調査世帯一覧")))</f>
        <v/>
      </c>
      <c r="CF252" s="16">
        <f t="shared" si="9"/>
        <v>131</v>
      </c>
    </row>
    <row r="253" spans="1:84" s="16" customFormat="1" ht="24" customHeight="1" x14ac:dyDescent="0.15">
      <c r="A253" s="70" t="s">
        <v>14</v>
      </c>
      <c r="B253" s="373" t="str" cm="1">
        <f t="array" aca="1" ref="B253" ca="1">INDIRECT(ADDRESS($CF253,B$542,1,1,"【入力フォーム】調査世帯一覧"))&amp;""</f>
        <v/>
      </c>
      <c r="C253" s="374"/>
      <c r="D253" s="375"/>
      <c r="E253" s="376" t="str" cm="1">
        <f t="array" aca="1" ref="E253" ca="1">INDIRECT(ADDRESS($CF253,E$542,1,1,"【入力フォーム】調査世帯一覧"))&amp;""</f>
        <v/>
      </c>
      <c r="F253" s="374"/>
      <c r="G253" s="374"/>
      <c r="H253" s="374"/>
      <c r="I253" s="374"/>
      <c r="J253" s="374"/>
      <c r="K253" s="374"/>
      <c r="L253" s="374"/>
      <c r="M253" s="374"/>
      <c r="N253" s="375"/>
      <c r="O253" s="376" t="str" cm="1">
        <f t="array" aca="1" ref="O253" ca="1">INDIRECT(ADDRESS($CF253,O$542,1,1,"【入力フォーム】調査世帯一覧"))&amp;""</f>
        <v/>
      </c>
      <c r="P253" s="374"/>
      <c r="Q253" s="374"/>
      <c r="R253" s="374"/>
      <c r="S253" s="374"/>
      <c r="T253" s="374"/>
      <c r="U253" s="374"/>
      <c r="V253" s="377"/>
      <c r="W253" s="378" t="str" cm="1">
        <f t="array" aca="1" ref="W253" ca="1">INDIRECT(ADDRESS($CF253,W$542,1,1,"【入力フォーム】調査世帯一覧"))&amp;""</f>
        <v/>
      </c>
      <c r="X253" s="379"/>
      <c r="Y253" s="379"/>
      <c r="Z253" s="379"/>
      <c r="AA253" s="379"/>
      <c r="AB253" s="379"/>
      <c r="AC253" s="379"/>
      <c r="AD253" s="379"/>
      <c r="AE253" s="379"/>
      <c r="AF253" s="379"/>
      <c r="AG253" s="379"/>
      <c r="AH253" s="379"/>
      <c r="AI253" s="379"/>
      <c r="AJ253" s="380"/>
      <c r="AK253" s="381" t="str" cm="1">
        <f t="array" aca="1" ref="AK253" ca="1">IF(OR(B253="",INDIRECT(ADDRESS($CF253,AK$542,1,1,"【入力フォーム】調査世帯一覧"))=""),"",INDIRECT(ADDRESS($CF253,AK$542,1,1,"【入力フォーム】調査世帯一覧")))</f>
        <v/>
      </c>
      <c r="AL253" s="382"/>
      <c r="AM253" s="383"/>
      <c r="AN253" s="384" t="str" cm="1">
        <f t="array" aca="1" ref="AN253" ca="1">IF(INDIRECT(ADDRESS($CF253,AN$542,1,1,"【入力フォーム】調査世帯一覧"))=1,"ネ","")</f>
        <v/>
      </c>
      <c r="AO253" s="385"/>
      <c r="AP253" s="382" t="str" cm="1">
        <f t="array" aca="1" ref="AP253" ca="1">IF(INDIRECT(ADDRESS($CF253,AP$542,1,1,"【入力フォーム】調査世帯一覧"))=1,"〒","")</f>
        <v/>
      </c>
      <c r="AQ253" s="385"/>
      <c r="AR253" s="382" t="str" cm="1">
        <f t="array" aca="1" ref="AR253" ca="1">IF(INDIRECT(ADDRESS($CF253,AR$542,1,1,"【入力フォーム】調査世帯一覧"))=1,"調","")</f>
        <v/>
      </c>
      <c r="AS253" s="386"/>
      <c r="AT253" s="396" t="str" cm="1">
        <f t="array" aca="1" ref="AT253" ca="1">IF(INDIRECT(ADDRESS($CF253,AT$542,1,1,"【入力フォーム】調査世帯一覧"))=1,"有","")</f>
        <v/>
      </c>
      <c r="AU253" s="382"/>
      <c r="AV253" s="382"/>
      <c r="AW253" s="382"/>
      <c r="AX253" s="382"/>
      <c r="AY253" s="373" t="str" cm="1">
        <f t="array" aca="1" ref="AY253" ca="1">INDIRECT(ADDRESS($CF253,AY$542,1,1,"【入力フォーム】調査世帯一覧"))&amp;""</f>
        <v/>
      </c>
      <c r="AZ253" s="374"/>
      <c r="BA253" s="374"/>
      <c r="BB253" s="374"/>
      <c r="BC253" s="374"/>
      <c r="BD253" s="374"/>
      <c r="BE253" s="374"/>
      <c r="BF253" s="374"/>
      <c r="BG253" s="374"/>
      <c r="BH253" s="374"/>
      <c r="BI253" s="374"/>
      <c r="BJ253" s="374"/>
      <c r="BK253" s="374"/>
      <c r="BL253" s="374"/>
      <c r="BM253" s="374"/>
      <c r="BN253" s="374"/>
      <c r="BO253" s="374"/>
      <c r="BP253" s="374"/>
      <c r="BQ253" s="374"/>
      <c r="BR253" s="374"/>
      <c r="BS253" s="397"/>
      <c r="BT253" s="96"/>
      <c r="BU253" s="445" t="str">
        <f t="shared" ca="1" si="8"/>
        <v/>
      </c>
      <c r="BV253" s="446"/>
      <c r="BW253" s="447"/>
      <c r="BX253" s="293" t="str" cm="1">
        <f t="array" aca="1" ref="BX253" ca="1">IF(B253="","",INDIRECT(ADDRESS($CF253,BX$542,1,1,"【入力フォーム】調査世帯一覧")))</f>
        <v/>
      </c>
      <c r="BY253" s="294"/>
      <c r="BZ253" s="295"/>
      <c r="CA253" s="293" t="str" cm="1">
        <f t="array" aca="1" ref="CA253" ca="1">IF(B253="","",INDIRECT(ADDRESS($CF253,CA$542,1,1,"【入力フォーム】調査世帯一覧")))</f>
        <v/>
      </c>
      <c r="CB253" s="294"/>
      <c r="CC253" s="434"/>
      <c r="CD253" s="65"/>
      <c r="CE253" s="64" t="str" cm="1">
        <f t="array" aca="1" ref="CE253" ca="1">IF(B253="","",INDIRECT(ADDRESS($CF253,CE$542,1,1,"【入力フォーム】調査世帯一覧")))</f>
        <v/>
      </c>
      <c r="CF253" s="16">
        <f t="shared" si="9"/>
        <v>132</v>
      </c>
    </row>
    <row r="254" spans="1:84" s="16" customFormat="1" ht="24" customHeight="1" x14ac:dyDescent="0.15">
      <c r="A254" s="69"/>
      <c r="B254" s="421" t="str" cm="1">
        <f t="array" aca="1" ref="B254" ca="1">INDIRECT(ADDRESS($CF254,B$542,1,1,"【入力フォーム】調査世帯一覧"))&amp;""</f>
        <v/>
      </c>
      <c r="C254" s="422"/>
      <c r="D254" s="423"/>
      <c r="E254" s="424" t="str" cm="1">
        <f t="array" aca="1" ref="E254" ca="1">INDIRECT(ADDRESS($CF254,E$542,1,1,"【入力フォーム】調査世帯一覧"))&amp;""</f>
        <v/>
      </c>
      <c r="F254" s="425"/>
      <c r="G254" s="425"/>
      <c r="H254" s="425"/>
      <c r="I254" s="425"/>
      <c r="J254" s="425"/>
      <c r="K254" s="425"/>
      <c r="L254" s="425"/>
      <c r="M254" s="425"/>
      <c r="N254" s="426"/>
      <c r="O254" s="424" t="str" cm="1">
        <f t="array" aca="1" ref="O254" ca="1">INDIRECT(ADDRESS($CF254,O$542,1,1,"【入力フォーム】調査世帯一覧"))&amp;""</f>
        <v/>
      </c>
      <c r="P254" s="425"/>
      <c r="Q254" s="425"/>
      <c r="R254" s="425"/>
      <c r="S254" s="425"/>
      <c r="T254" s="425"/>
      <c r="U254" s="425"/>
      <c r="V254" s="427"/>
      <c r="W254" s="428" t="str" cm="1">
        <f t="array" aca="1" ref="W254" ca="1">INDIRECT(ADDRESS($CF254,W$542,1,1,"【入力フォーム】調査世帯一覧"))&amp;""</f>
        <v/>
      </c>
      <c r="X254" s="429"/>
      <c r="Y254" s="429"/>
      <c r="Z254" s="429"/>
      <c r="AA254" s="429"/>
      <c r="AB254" s="429"/>
      <c r="AC254" s="429"/>
      <c r="AD254" s="429"/>
      <c r="AE254" s="429"/>
      <c r="AF254" s="429"/>
      <c r="AG254" s="429"/>
      <c r="AH254" s="429"/>
      <c r="AI254" s="429"/>
      <c r="AJ254" s="430"/>
      <c r="AK254" s="431" t="str" cm="1">
        <f t="array" aca="1" ref="AK254" ca="1">IF(OR(B254="",INDIRECT(ADDRESS($CF254,AK$542,1,1,"【入力フォーム】調査世帯一覧"))=""),"",INDIRECT(ADDRESS($CF254,AK$542,1,1,"【入力フォーム】調査世帯一覧")))</f>
        <v/>
      </c>
      <c r="AL254" s="432"/>
      <c r="AM254" s="433"/>
      <c r="AN254" s="418" t="str" cm="1">
        <f t="array" aca="1" ref="AN254" ca="1">IF(INDIRECT(ADDRESS($CF254,AN$542,1,1,"【入力フォーム】調査世帯一覧"))=1,"ネ","")</f>
        <v/>
      </c>
      <c r="AO254" s="419"/>
      <c r="AP254" s="420" t="str" cm="1">
        <f t="array" aca="1" ref="AP254" ca="1">IF(INDIRECT(ADDRESS($CF254,AP$542,1,1,"【入力フォーム】調査世帯一覧"))=1,"〒","")</f>
        <v/>
      </c>
      <c r="AQ254" s="419"/>
      <c r="AR254" s="420" t="str" cm="1">
        <f t="array" aca="1" ref="AR254" ca="1">IF(INDIRECT(ADDRESS($CF254,AR$542,1,1,"【入力フォーム】調査世帯一覧"))=1,"調","")</f>
        <v/>
      </c>
      <c r="AS254" s="435"/>
      <c r="AT254" s="436" t="str" cm="1">
        <f t="array" aca="1" ref="AT254" ca="1">IF(INDIRECT(ADDRESS($CF254,AT$542,1,1,"【入力フォーム】調査世帯一覧"))=1,"有","")</f>
        <v/>
      </c>
      <c r="AU254" s="420"/>
      <c r="AV254" s="420"/>
      <c r="AW254" s="420"/>
      <c r="AX254" s="420"/>
      <c r="AY254" s="421" t="str" cm="1">
        <f t="array" aca="1" ref="AY254" ca="1">INDIRECT(ADDRESS($CF254,AY$542,1,1,"【入力フォーム】調査世帯一覧"))&amp;""</f>
        <v/>
      </c>
      <c r="AZ254" s="422"/>
      <c r="BA254" s="422"/>
      <c r="BB254" s="422"/>
      <c r="BC254" s="422"/>
      <c r="BD254" s="422"/>
      <c r="BE254" s="422"/>
      <c r="BF254" s="422"/>
      <c r="BG254" s="422"/>
      <c r="BH254" s="422"/>
      <c r="BI254" s="422"/>
      <c r="BJ254" s="422"/>
      <c r="BK254" s="422"/>
      <c r="BL254" s="422"/>
      <c r="BM254" s="422"/>
      <c r="BN254" s="422"/>
      <c r="BO254" s="422"/>
      <c r="BP254" s="422"/>
      <c r="BQ254" s="422"/>
      <c r="BR254" s="422"/>
      <c r="BS254" s="437"/>
      <c r="BT254" s="96"/>
      <c r="BU254" s="438" t="str">
        <f t="shared" ca="1" si="8"/>
        <v/>
      </c>
      <c r="BV254" s="439"/>
      <c r="BW254" s="440"/>
      <c r="BX254" s="441" t="str" cm="1">
        <f t="array" aca="1" ref="BX254" ca="1">IF(B254="","",INDIRECT(ADDRESS($CF254,BX$542,1,1,"【入力フォーム】調査世帯一覧")))</f>
        <v/>
      </c>
      <c r="BY254" s="442"/>
      <c r="BZ254" s="443"/>
      <c r="CA254" s="441" t="str" cm="1">
        <f t="array" aca="1" ref="CA254" ca="1">IF(B254="","",INDIRECT(ADDRESS($CF254,CA$542,1,1,"【入力フォーム】調査世帯一覧")))</f>
        <v/>
      </c>
      <c r="CB254" s="442"/>
      <c r="CC254" s="444"/>
      <c r="CD254" s="65"/>
      <c r="CE254" s="66" t="str" cm="1">
        <f t="array" aca="1" ref="CE254" ca="1">IF(B254="","",INDIRECT(ADDRESS($CF254,CE$542,1,1,"【入力フォーム】調査世帯一覧")))</f>
        <v/>
      </c>
      <c r="CF254" s="16">
        <f t="shared" si="9"/>
        <v>133</v>
      </c>
    </row>
    <row r="255" spans="1:84" s="16" customFormat="1" ht="24" customHeight="1" x14ac:dyDescent="0.15">
      <c r="A255" s="26"/>
      <c r="B255" s="344" t="str" cm="1">
        <f t="array" aca="1" ref="B255" ca="1">INDIRECT(ADDRESS($CF255,B$542,1,1,"【入力フォーム】調査世帯一覧"))&amp;""</f>
        <v/>
      </c>
      <c r="C255" s="345"/>
      <c r="D255" s="391"/>
      <c r="E255" s="392" t="str" cm="1">
        <f t="array" aca="1" ref="E255" ca="1">INDIRECT(ADDRESS($CF255,E$542,1,1,"【入力フォーム】調査世帯一覧"))&amp;""</f>
        <v/>
      </c>
      <c r="F255" s="393"/>
      <c r="G255" s="393"/>
      <c r="H255" s="393"/>
      <c r="I255" s="393"/>
      <c r="J255" s="393"/>
      <c r="K255" s="393"/>
      <c r="L255" s="393"/>
      <c r="M255" s="393"/>
      <c r="N255" s="394"/>
      <c r="O255" s="392" t="str" cm="1">
        <f t="array" aca="1" ref="O255" ca="1">INDIRECT(ADDRESS($CF255,O$542,1,1,"【入力フォーム】調査世帯一覧"))&amp;""</f>
        <v/>
      </c>
      <c r="P255" s="393"/>
      <c r="Q255" s="393"/>
      <c r="R255" s="393"/>
      <c r="S255" s="393"/>
      <c r="T255" s="393"/>
      <c r="U255" s="393"/>
      <c r="V255" s="395"/>
      <c r="W255" s="338" t="str" cm="1">
        <f t="array" aca="1" ref="W255" ca="1">INDIRECT(ADDRESS($CF255,W$542,1,1,"【入力フォーム】調査世帯一覧"))&amp;""</f>
        <v/>
      </c>
      <c r="X255" s="339"/>
      <c r="Y255" s="339"/>
      <c r="Z255" s="339"/>
      <c r="AA255" s="339"/>
      <c r="AB255" s="339"/>
      <c r="AC255" s="339"/>
      <c r="AD255" s="339"/>
      <c r="AE255" s="339"/>
      <c r="AF255" s="339"/>
      <c r="AG255" s="339"/>
      <c r="AH255" s="339"/>
      <c r="AI255" s="339"/>
      <c r="AJ255" s="340"/>
      <c r="AK255" s="341" t="str" cm="1">
        <f t="array" aca="1" ref="AK255" ca="1">IF(OR(B255="",INDIRECT(ADDRESS($CF255,AK$542,1,1,"【入力フォーム】調査世帯一覧"))=""),"",INDIRECT(ADDRESS($CF255,AK$542,1,1,"【入力フォーム】調査世帯一覧")))</f>
        <v/>
      </c>
      <c r="AL255" s="342"/>
      <c r="AM255" s="343"/>
      <c r="AN255" s="288" t="str" cm="1">
        <f t="array" aca="1" ref="AN255" ca="1">IF(INDIRECT(ADDRESS($CF255,AN$542,1,1,"【入力フォーム】調査世帯一覧"))=1,"ネ","")</f>
        <v/>
      </c>
      <c r="AO255" s="289"/>
      <c r="AP255" s="286" t="str" cm="1">
        <f t="array" aca="1" ref="AP255" ca="1">IF(INDIRECT(ADDRESS($CF255,AP$542,1,1,"【入力フォーム】調査世帯一覧"))=1,"〒","")</f>
        <v/>
      </c>
      <c r="AQ255" s="289"/>
      <c r="AR255" s="286" t="str" cm="1">
        <f t="array" aca="1" ref="AR255" ca="1">IF(INDIRECT(ADDRESS($CF255,AR$542,1,1,"【入力フォーム】調査世帯一覧"))=1,"調","")</f>
        <v/>
      </c>
      <c r="AS255" s="291"/>
      <c r="AT255" s="292" t="str" cm="1">
        <f t="array" aca="1" ref="AT255" ca="1">IF(INDIRECT(ADDRESS($CF255,AT$542,1,1,"【入力フォーム】調査世帯一覧"))=1,"有","")</f>
        <v/>
      </c>
      <c r="AU255" s="286"/>
      <c r="AV255" s="286"/>
      <c r="AW255" s="286"/>
      <c r="AX255" s="286"/>
      <c r="AY255" s="344" t="str" cm="1">
        <f t="array" aca="1" ref="AY255" ca="1">INDIRECT(ADDRESS($CF255,AY$542,1,1,"【入力フォーム】調査世帯一覧"))&amp;""</f>
        <v/>
      </c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  <c r="BS255" s="346"/>
      <c r="BT255" s="96"/>
      <c r="BU255" s="315" t="str">
        <f t="shared" ca="1" si="8"/>
        <v/>
      </c>
      <c r="BV255" s="316"/>
      <c r="BW255" s="317"/>
      <c r="BX255" s="318" t="str" cm="1">
        <f t="array" aca="1" ref="BX255" ca="1">IF(B255="","",INDIRECT(ADDRESS($CF255,BX$542,1,1,"【入力フォーム】調査世帯一覧")))</f>
        <v/>
      </c>
      <c r="BY255" s="283"/>
      <c r="BZ255" s="319"/>
      <c r="CA255" s="318" t="str" cm="1">
        <f t="array" aca="1" ref="CA255" ca="1">IF(B255="","",INDIRECT(ADDRESS($CF255,CA$542,1,1,"【入力フォーム】調査世帯一覧")))</f>
        <v/>
      </c>
      <c r="CB255" s="283"/>
      <c r="CC255" s="320"/>
      <c r="CD255" s="65"/>
      <c r="CE255" s="64" t="str" cm="1">
        <f t="array" aca="1" ref="CE255" ca="1">IF(B255="","",INDIRECT(ADDRESS($CF255,CE$542,1,1,"【入力フォーム】調査世帯一覧")))</f>
        <v/>
      </c>
      <c r="CF255" s="16">
        <f t="shared" si="9"/>
        <v>134</v>
      </c>
    </row>
    <row r="256" spans="1:84" s="16" customFormat="1" ht="24" customHeight="1" x14ac:dyDescent="0.15">
      <c r="A256" s="26"/>
      <c r="B256" s="344" t="str" cm="1">
        <f t="array" aca="1" ref="B256" ca="1">INDIRECT(ADDRESS($CF256,B$542,1,1,"【入力フォーム】調査世帯一覧"))&amp;""</f>
        <v/>
      </c>
      <c r="C256" s="345"/>
      <c r="D256" s="391"/>
      <c r="E256" s="392" t="str" cm="1">
        <f t="array" aca="1" ref="E256" ca="1">INDIRECT(ADDRESS($CF256,E$542,1,1,"【入力フォーム】調査世帯一覧"))&amp;""</f>
        <v/>
      </c>
      <c r="F256" s="393"/>
      <c r="G256" s="393"/>
      <c r="H256" s="393"/>
      <c r="I256" s="393"/>
      <c r="J256" s="393"/>
      <c r="K256" s="393"/>
      <c r="L256" s="393"/>
      <c r="M256" s="393"/>
      <c r="N256" s="394"/>
      <c r="O256" s="392" t="str" cm="1">
        <f t="array" aca="1" ref="O256" ca="1">INDIRECT(ADDRESS($CF256,O$542,1,1,"【入力フォーム】調査世帯一覧"))&amp;""</f>
        <v/>
      </c>
      <c r="P256" s="393"/>
      <c r="Q256" s="393"/>
      <c r="R256" s="393"/>
      <c r="S256" s="393"/>
      <c r="T256" s="393"/>
      <c r="U256" s="393"/>
      <c r="V256" s="395"/>
      <c r="W256" s="338" t="str" cm="1">
        <f t="array" aca="1" ref="W256" ca="1">INDIRECT(ADDRESS($CF256,W$542,1,1,"【入力フォーム】調査世帯一覧"))&amp;""</f>
        <v/>
      </c>
      <c r="X256" s="339"/>
      <c r="Y256" s="339"/>
      <c r="Z256" s="339"/>
      <c r="AA256" s="339"/>
      <c r="AB256" s="339"/>
      <c r="AC256" s="339"/>
      <c r="AD256" s="339"/>
      <c r="AE256" s="339"/>
      <c r="AF256" s="339"/>
      <c r="AG256" s="339"/>
      <c r="AH256" s="339"/>
      <c r="AI256" s="339"/>
      <c r="AJ256" s="340"/>
      <c r="AK256" s="341" t="str" cm="1">
        <f t="array" aca="1" ref="AK256" ca="1">IF(OR(B256="",INDIRECT(ADDRESS($CF256,AK$542,1,1,"【入力フォーム】調査世帯一覧"))=""),"",INDIRECT(ADDRESS($CF256,AK$542,1,1,"【入力フォーム】調査世帯一覧")))</f>
        <v/>
      </c>
      <c r="AL256" s="342"/>
      <c r="AM256" s="343"/>
      <c r="AN256" s="288" t="str" cm="1">
        <f t="array" aca="1" ref="AN256" ca="1">IF(INDIRECT(ADDRESS($CF256,AN$542,1,1,"【入力フォーム】調査世帯一覧"))=1,"ネ","")</f>
        <v/>
      </c>
      <c r="AO256" s="289"/>
      <c r="AP256" s="286" t="str" cm="1">
        <f t="array" aca="1" ref="AP256" ca="1">IF(INDIRECT(ADDRESS($CF256,AP$542,1,1,"【入力フォーム】調査世帯一覧"))=1,"〒","")</f>
        <v/>
      </c>
      <c r="AQ256" s="289"/>
      <c r="AR256" s="286" t="str" cm="1">
        <f t="array" aca="1" ref="AR256" ca="1">IF(INDIRECT(ADDRESS($CF256,AR$542,1,1,"【入力フォーム】調査世帯一覧"))=1,"調","")</f>
        <v/>
      </c>
      <c r="AS256" s="291"/>
      <c r="AT256" s="292" t="str" cm="1">
        <f t="array" aca="1" ref="AT256" ca="1">IF(INDIRECT(ADDRESS($CF256,AT$542,1,1,"【入力フォーム】調査世帯一覧"))=1,"有","")</f>
        <v/>
      </c>
      <c r="AU256" s="286"/>
      <c r="AV256" s="286"/>
      <c r="AW256" s="286"/>
      <c r="AX256" s="286"/>
      <c r="AY256" s="344" t="str" cm="1">
        <f t="array" aca="1" ref="AY256" ca="1">INDIRECT(ADDRESS($CF256,AY$542,1,1,"【入力フォーム】調査世帯一覧"))&amp;""</f>
        <v/>
      </c>
      <c r="AZ256" s="345"/>
      <c r="BA256" s="345"/>
      <c r="BB256" s="345"/>
      <c r="BC256" s="345"/>
      <c r="BD256" s="345"/>
      <c r="BE256" s="345"/>
      <c r="BF256" s="345"/>
      <c r="BG256" s="345"/>
      <c r="BH256" s="345"/>
      <c r="BI256" s="345"/>
      <c r="BJ256" s="345"/>
      <c r="BK256" s="345"/>
      <c r="BL256" s="345"/>
      <c r="BM256" s="345"/>
      <c r="BN256" s="345"/>
      <c r="BO256" s="345"/>
      <c r="BP256" s="345"/>
      <c r="BQ256" s="345"/>
      <c r="BR256" s="345"/>
      <c r="BS256" s="346"/>
      <c r="BT256" s="96"/>
      <c r="BU256" s="315" t="str">
        <f t="shared" ca="1" si="8"/>
        <v/>
      </c>
      <c r="BV256" s="316"/>
      <c r="BW256" s="317"/>
      <c r="BX256" s="318" t="str" cm="1">
        <f t="array" aca="1" ref="BX256" ca="1">IF(B256="","",INDIRECT(ADDRESS($CF256,BX$542,1,1,"【入力フォーム】調査世帯一覧")))</f>
        <v/>
      </c>
      <c r="BY256" s="283"/>
      <c r="BZ256" s="319"/>
      <c r="CA256" s="318" t="str" cm="1">
        <f t="array" aca="1" ref="CA256" ca="1">IF(B256="","",INDIRECT(ADDRESS($CF256,CA$542,1,1,"【入力フォーム】調査世帯一覧")))</f>
        <v/>
      </c>
      <c r="CB256" s="283"/>
      <c r="CC256" s="320"/>
      <c r="CD256" s="65"/>
      <c r="CE256" s="64" t="str" cm="1">
        <f t="array" aca="1" ref="CE256" ca="1">IF(B256="","",INDIRECT(ADDRESS($CF256,CE$542,1,1,"【入力フォーム】調査世帯一覧")))</f>
        <v/>
      </c>
      <c r="CF256" s="16">
        <f t="shared" si="9"/>
        <v>135</v>
      </c>
    </row>
    <row r="257" spans="1:93" s="16" customFormat="1" ht="24" customHeight="1" x14ac:dyDescent="0.15">
      <c r="A257" s="26"/>
      <c r="B257" s="344" t="str" cm="1">
        <f t="array" aca="1" ref="B257" ca="1">INDIRECT(ADDRESS($CF257,B$542,1,1,"【入力フォーム】調査世帯一覧"))&amp;""</f>
        <v/>
      </c>
      <c r="C257" s="345"/>
      <c r="D257" s="391"/>
      <c r="E257" s="392" t="str" cm="1">
        <f t="array" aca="1" ref="E257" ca="1">INDIRECT(ADDRESS($CF257,E$542,1,1,"【入力フォーム】調査世帯一覧"))&amp;""</f>
        <v/>
      </c>
      <c r="F257" s="393"/>
      <c r="G257" s="393"/>
      <c r="H257" s="393"/>
      <c r="I257" s="393"/>
      <c r="J257" s="393"/>
      <c r="K257" s="393"/>
      <c r="L257" s="393"/>
      <c r="M257" s="393"/>
      <c r="N257" s="394"/>
      <c r="O257" s="392" t="str" cm="1">
        <f t="array" aca="1" ref="O257" ca="1">INDIRECT(ADDRESS($CF257,O$542,1,1,"【入力フォーム】調査世帯一覧"))&amp;""</f>
        <v/>
      </c>
      <c r="P257" s="393"/>
      <c r="Q257" s="393"/>
      <c r="R257" s="393"/>
      <c r="S257" s="393"/>
      <c r="T257" s="393"/>
      <c r="U257" s="393"/>
      <c r="V257" s="395"/>
      <c r="W257" s="338" t="str" cm="1">
        <f t="array" aca="1" ref="W257" ca="1">INDIRECT(ADDRESS($CF257,W$542,1,1,"【入力フォーム】調査世帯一覧"))&amp;""</f>
        <v/>
      </c>
      <c r="X257" s="339"/>
      <c r="Y257" s="339"/>
      <c r="Z257" s="339"/>
      <c r="AA257" s="339"/>
      <c r="AB257" s="339"/>
      <c r="AC257" s="339"/>
      <c r="AD257" s="339"/>
      <c r="AE257" s="339"/>
      <c r="AF257" s="339"/>
      <c r="AG257" s="339"/>
      <c r="AH257" s="339"/>
      <c r="AI257" s="339"/>
      <c r="AJ257" s="340"/>
      <c r="AK257" s="341" t="str" cm="1">
        <f t="array" aca="1" ref="AK257" ca="1">IF(OR(B257="",INDIRECT(ADDRESS($CF257,AK$542,1,1,"【入力フォーム】調査世帯一覧"))=""),"",INDIRECT(ADDRESS($CF257,AK$542,1,1,"【入力フォーム】調査世帯一覧")))</f>
        <v/>
      </c>
      <c r="AL257" s="342"/>
      <c r="AM257" s="343"/>
      <c r="AN257" s="288" t="str" cm="1">
        <f t="array" aca="1" ref="AN257" ca="1">IF(INDIRECT(ADDRESS($CF257,AN$542,1,1,"【入力フォーム】調査世帯一覧"))=1,"ネ","")</f>
        <v/>
      </c>
      <c r="AO257" s="289"/>
      <c r="AP257" s="286" t="str" cm="1">
        <f t="array" aca="1" ref="AP257" ca="1">IF(INDIRECT(ADDRESS($CF257,AP$542,1,1,"【入力フォーム】調査世帯一覧"))=1,"〒","")</f>
        <v/>
      </c>
      <c r="AQ257" s="289"/>
      <c r="AR257" s="286" t="str" cm="1">
        <f t="array" aca="1" ref="AR257" ca="1">IF(INDIRECT(ADDRESS($CF257,AR$542,1,1,"【入力フォーム】調査世帯一覧"))=1,"調","")</f>
        <v/>
      </c>
      <c r="AS257" s="291"/>
      <c r="AT257" s="292" t="str" cm="1">
        <f t="array" aca="1" ref="AT257" ca="1">IF(INDIRECT(ADDRESS($CF257,AT$542,1,1,"【入力フォーム】調査世帯一覧"))=1,"有","")</f>
        <v/>
      </c>
      <c r="AU257" s="286"/>
      <c r="AV257" s="286"/>
      <c r="AW257" s="286"/>
      <c r="AX257" s="286"/>
      <c r="AY257" s="344" t="str" cm="1">
        <f t="array" aca="1" ref="AY257" ca="1">INDIRECT(ADDRESS($CF257,AY$542,1,1,"【入力フォーム】調査世帯一覧"))&amp;""</f>
        <v/>
      </c>
      <c r="AZ257" s="345"/>
      <c r="BA257" s="345"/>
      <c r="BB257" s="345"/>
      <c r="BC257" s="345"/>
      <c r="BD257" s="345"/>
      <c r="BE257" s="345"/>
      <c r="BF257" s="345"/>
      <c r="BG257" s="345"/>
      <c r="BH257" s="345"/>
      <c r="BI257" s="345"/>
      <c r="BJ257" s="345"/>
      <c r="BK257" s="345"/>
      <c r="BL257" s="345"/>
      <c r="BM257" s="345"/>
      <c r="BN257" s="345"/>
      <c r="BO257" s="345"/>
      <c r="BP257" s="345"/>
      <c r="BQ257" s="345"/>
      <c r="BR257" s="345"/>
      <c r="BS257" s="346"/>
      <c r="BT257" s="96"/>
      <c r="BU257" s="315" t="str">
        <f t="shared" ca="1" si="8"/>
        <v/>
      </c>
      <c r="BV257" s="316"/>
      <c r="BW257" s="317"/>
      <c r="BX257" s="318" t="str" cm="1">
        <f t="array" aca="1" ref="BX257" ca="1">IF(B257="","",INDIRECT(ADDRESS($CF257,BX$542,1,1,"【入力フォーム】調査世帯一覧")))</f>
        <v/>
      </c>
      <c r="BY257" s="283"/>
      <c r="BZ257" s="319"/>
      <c r="CA257" s="318" t="str" cm="1">
        <f t="array" aca="1" ref="CA257" ca="1">IF(B257="","",INDIRECT(ADDRESS($CF257,CA$542,1,1,"【入力フォーム】調査世帯一覧")))</f>
        <v/>
      </c>
      <c r="CB257" s="283"/>
      <c r="CC257" s="320"/>
      <c r="CD257" s="65"/>
      <c r="CE257" s="64" t="str" cm="1">
        <f t="array" aca="1" ref="CE257" ca="1">IF(B257="","",INDIRECT(ADDRESS($CF257,CE$542,1,1,"【入力フォーム】調査世帯一覧")))</f>
        <v/>
      </c>
      <c r="CF257" s="16">
        <f t="shared" si="9"/>
        <v>136</v>
      </c>
    </row>
    <row r="258" spans="1:93" s="16" customFormat="1" ht="24" customHeight="1" x14ac:dyDescent="0.15">
      <c r="A258" s="72" t="s">
        <v>43</v>
      </c>
      <c r="B258" s="373" t="str" cm="1">
        <f t="array" aca="1" ref="B258" ca="1">INDIRECT(ADDRESS($CF258,B$542,1,1,"【入力フォーム】調査世帯一覧"))&amp;""</f>
        <v/>
      </c>
      <c r="C258" s="374"/>
      <c r="D258" s="375"/>
      <c r="E258" s="376" t="str" cm="1">
        <f t="array" aca="1" ref="E258" ca="1">INDIRECT(ADDRESS($CF258,E$542,1,1,"【入力フォーム】調査世帯一覧"))&amp;""</f>
        <v/>
      </c>
      <c r="F258" s="374"/>
      <c r="G258" s="374"/>
      <c r="H258" s="374"/>
      <c r="I258" s="374"/>
      <c r="J258" s="374"/>
      <c r="K258" s="374"/>
      <c r="L258" s="374"/>
      <c r="M258" s="374"/>
      <c r="N258" s="375"/>
      <c r="O258" s="376" t="str" cm="1">
        <f t="array" aca="1" ref="O258" ca="1">INDIRECT(ADDRESS($CF258,O$542,1,1,"【入力フォーム】調査世帯一覧"))&amp;""</f>
        <v/>
      </c>
      <c r="P258" s="374"/>
      <c r="Q258" s="374"/>
      <c r="R258" s="374"/>
      <c r="S258" s="374"/>
      <c r="T258" s="374"/>
      <c r="U258" s="374"/>
      <c r="V258" s="377"/>
      <c r="W258" s="378" t="str" cm="1">
        <f t="array" aca="1" ref="W258" ca="1">INDIRECT(ADDRESS($CF258,W$542,1,1,"【入力フォーム】調査世帯一覧"))&amp;""</f>
        <v/>
      </c>
      <c r="X258" s="379"/>
      <c r="Y258" s="379"/>
      <c r="Z258" s="379"/>
      <c r="AA258" s="379"/>
      <c r="AB258" s="379"/>
      <c r="AC258" s="379"/>
      <c r="AD258" s="379"/>
      <c r="AE258" s="379"/>
      <c r="AF258" s="379"/>
      <c r="AG258" s="379"/>
      <c r="AH258" s="379"/>
      <c r="AI258" s="379"/>
      <c r="AJ258" s="380"/>
      <c r="AK258" s="381" t="str" cm="1">
        <f t="array" aca="1" ref="AK258" ca="1">IF(OR(B258="",INDIRECT(ADDRESS($CF258,AK$542,1,1,"【入力フォーム】調査世帯一覧"))=""),"",INDIRECT(ADDRESS($CF258,AK$542,1,1,"【入力フォーム】調査世帯一覧")))</f>
        <v/>
      </c>
      <c r="AL258" s="382"/>
      <c r="AM258" s="383"/>
      <c r="AN258" s="384" t="str" cm="1">
        <f t="array" aca="1" ref="AN258" ca="1">IF(INDIRECT(ADDRESS($CF258,AN$542,1,1,"【入力フォーム】調査世帯一覧"))=1,"ネ","")</f>
        <v/>
      </c>
      <c r="AO258" s="385"/>
      <c r="AP258" s="382" t="str" cm="1">
        <f t="array" aca="1" ref="AP258" ca="1">IF(INDIRECT(ADDRESS($CF258,AP$542,1,1,"【入力フォーム】調査世帯一覧"))=1,"〒","")</f>
        <v/>
      </c>
      <c r="AQ258" s="385"/>
      <c r="AR258" s="382" t="str" cm="1">
        <f t="array" aca="1" ref="AR258" ca="1">IF(INDIRECT(ADDRESS($CF258,AR$542,1,1,"【入力フォーム】調査世帯一覧"))=1,"調","")</f>
        <v/>
      </c>
      <c r="AS258" s="386"/>
      <c r="AT258" s="396" t="str" cm="1">
        <f t="array" aca="1" ref="AT258" ca="1">IF(INDIRECT(ADDRESS($CF258,AT$542,1,1,"【入力フォーム】調査世帯一覧"))=1,"有","")</f>
        <v/>
      </c>
      <c r="AU258" s="382"/>
      <c r="AV258" s="382"/>
      <c r="AW258" s="382"/>
      <c r="AX258" s="382"/>
      <c r="AY258" s="373" t="str" cm="1">
        <f t="array" aca="1" ref="AY258" ca="1">INDIRECT(ADDRESS($CF258,AY$542,1,1,"【入力フォーム】調査世帯一覧"))&amp;""</f>
        <v/>
      </c>
      <c r="AZ258" s="374"/>
      <c r="BA258" s="374"/>
      <c r="BB258" s="374"/>
      <c r="BC258" s="374"/>
      <c r="BD258" s="374"/>
      <c r="BE258" s="374"/>
      <c r="BF258" s="374"/>
      <c r="BG258" s="374"/>
      <c r="BH258" s="374"/>
      <c r="BI258" s="374"/>
      <c r="BJ258" s="374"/>
      <c r="BK258" s="374"/>
      <c r="BL258" s="374"/>
      <c r="BM258" s="374"/>
      <c r="BN258" s="374"/>
      <c r="BO258" s="374"/>
      <c r="BP258" s="374"/>
      <c r="BQ258" s="374"/>
      <c r="BR258" s="374"/>
      <c r="BS258" s="397"/>
      <c r="BT258" s="96"/>
      <c r="BU258" s="315" t="str">
        <f t="shared" ca="1" si="8"/>
        <v/>
      </c>
      <c r="BV258" s="316"/>
      <c r="BW258" s="317"/>
      <c r="BX258" s="318" t="str" cm="1">
        <f t="array" aca="1" ref="BX258" ca="1">IF(B258="","",INDIRECT(ADDRESS($CF258,BX$542,1,1,"【入力フォーム】調査世帯一覧")))</f>
        <v/>
      </c>
      <c r="BY258" s="283"/>
      <c r="BZ258" s="319"/>
      <c r="CA258" s="318" t="str" cm="1">
        <f t="array" aca="1" ref="CA258" ca="1">IF(B258="","",INDIRECT(ADDRESS($CF258,CA$542,1,1,"【入力フォーム】調査世帯一覧")))</f>
        <v/>
      </c>
      <c r="CB258" s="283"/>
      <c r="CC258" s="320"/>
      <c r="CD258" s="65"/>
      <c r="CE258" s="64" t="str" cm="1">
        <f t="array" aca="1" ref="CE258" ca="1">IF(B258="","",INDIRECT(ADDRESS($CF258,CE$542,1,1,"【入力フォーム】調査世帯一覧")))</f>
        <v/>
      </c>
      <c r="CF258" s="16">
        <f t="shared" si="9"/>
        <v>137</v>
      </c>
    </row>
    <row r="259" spans="1:93" s="16" customFormat="1" ht="28.15" customHeight="1" x14ac:dyDescent="0.15">
      <c r="A259" s="398" t="s">
        <v>79</v>
      </c>
      <c r="B259" s="399"/>
      <c r="C259" s="399"/>
      <c r="D259" s="400"/>
      <c r="E259" s="401">
        <f ca="1">SUMPRODUCT((B234:B258&lt;&gt;"")*1,(CE234:CE258&lt;&gt;1)*1)</f>
        <v>0</v>
      </c>
      <c r="F259" s="402"/>
      <c r="G259" s="402"/>
      <c r="H259" s="402"/>
      <c r="I259" s="402"/>
      <c r="J259" s="402"/>
      <c r="K259" s="402"/>
      <c r="L259" s="402"/>
      <c r="M259" s="402"/>
      <c r="N259" s="403"/>
      <c r="O259" s="22"/>
      <c r="P259" s="22"/>
      <c r="Q259" s="22"/>
      <c r="R259" s="22"/>
      <c r="S259" s="22"/>
      <c r="T259" s="22"/>
      <c r="U259" s="22"/>
      <c r="V259" s="22"/>
      <c r="W259" s="71"/>
      <c r="X259" s="71"/>
      <c r="Y259" s="71"/>
      <c r="Z259" s="71"/>
      <c r="AA259" s="71"/>
      <c r="AB259" s="71"/>
      <c r="AC259" s="71"/>
      <c r="AD259" s="71"/>
      <c r="AE259" s="404" t="s">
        <v>80</v>
      </c>
      <c r="AF259" s="405"/>
      <c r="AG259" s="405"/>
      <c r="AH259" s="405"/>
      <c r="AI259" s="405"/>
      <c r="AJ259" s="406"/>
      <c r="AK259" s="407">
        <f ca="1">SUMIF(CE234:CE258,"&lt;&gt;1",AK234:AM258)</f>
        <v>0</v>
      </c>
      <c r="AL259" s="408"/>
      <c r="AM259" s="409"/>
      <c r="AN259" s="410">
        <f ca="1">SUMPRODUCT((AN234:AN258&lt;&gt;"")*1,(CE234:CE258&lt;&gt;1)*1)</f>
        <v>0</v>
      </c>
      <c r="AO259" s="411"/>
      <c r="AP259" s="411">
        <f ca="1">SUMPRODUCT((AP234:AP258&lt;&gt;"")*1,(CE234:CE258&lt;&gt;1)*1)</f>
        <v>0</v>
      </c>
      <c r="AQ259" s="411"/>
      <c r="AR259" s="411">
        <f ca="1">SUMPRODUCT((AR234:AR258&lt;&gt;"")*1,(CE234:CE258&lt;&gt;1)*1)</f>
        <v>0</v>
      </c>
      <c r="AS259" s="412"/>
      <c r="AT259" s="413">
        <f ca="1">SUMPRODUCT((AT234:AT258&lt;&gt;"")*1,(CE234:CE258&lt;&gt;1)*1)</f>
        <v>0</v>
      </c>
      <c r="AU259" s="408"/>
      <c r="AV259" s="408"/>
      <c r="AW259" s="408"/>
      <c r="AX259" s="409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414" t="s">
        <v>80</v>
      </c>
      <c r="BO259" s="415"/>
      <c r="BP259" s="415"/>
      <c r="BQ259" s="415"/>
      <c r="BR259" s="415"/>
      <c r="BS259" s="415"/>
      <c r="BT259" s="416"/>
      <c r="BU259" s="417">
        <f ca="1">SUMIF($CE234:$CE258,"&lt;&gt;1",BU234:BU258)</f>
        <v>0</v>
      </c>
      <c r="BV259" s="388"/>
      <c r="BW259" s="389"/>
      <c r="BX259" s="387">
        <f ca="1">SUMIF($CE234:$CE258,"&lt;&gt;1",BX234:BX258)</f>
        <v>0</v>
      </c>
      <c r="BY259" s="388"/>
      <c r="BZ259" s="389"/>
      <c r="CA259" s="387">
        <f ca="1">SUMIF($CE234:$CE258,"&lt;&gt;1",CA234:CA258)</f>
        <v>0</v>
      </c>
      <c r="CB259" s="388"/>
      <c r="CC259" s="390"/>
      <c r="CD259" s="65"/>
      <c r="CE259" s="73">
        <f ca="1">SUM(CE234:CE258)</f>
        <v>0</v>
      </c>
    </row>
    <row r="260" spans="1:93" s="16" customFormat="1" ht="3.6" customHeight="1" x14ac:dyDescent="0.1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1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2"/>
      <c r="BT260" s="80"/>
      <c r="BU260" s="80"/>
      <c r="BV260" s="80"/>
      <c r="BW260" s="80"/>
      <c r="BZ260" s="17"/>
      <c r="CD260" s="20"/>
      <c r="CE260" s="19"/>
    </row>
    <row r="261" spans="1:93" s="16" customFormat="1" ht="3.6" customHeight="1" thickBot="1" x14ac:dyDescent="0.2">
      <c r="A261" s="80"/>
      <c r="B261" s="80"/>
      <c r="C261" s="83"/>
      <c r="D261" s="83"/>
      <c r="E261" s="83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1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5"/>
      <c r="AY261" s="85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2"/>
      <c r="BU261" s="80"/>
      <c r="BV261" s="80"/>
      <c r="BW261" s="80"/>
      <c r="CA261" s="17"/>
      <c r="CD261" s="20"/>
      <c r="CE261" s="20"/>
      <c r="CG261" s="20"/>
      <c r="CH261" s="20"/>
      <c r="CI261" s="20"/>
      <c r="CJ261" s="20"/>
    </row>
    <row r="262" spans="1:93" s="16" customFormat="1" ht="13.15" customHeight="1" x14ac:dyDescent="0.15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0"/>
      <c r="O262" s="132" t="s">
        <v>52</v>
      </c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4"/>
      <c r="BV262" s="135" t="s">
        <v>83</v>
      </c>
      <c r="BW262" s="136"/>
      <c r="BX262" s="136"/>
      <c r="BY262" s="136"/>
      <c r="BZ262" s="136"/>
      <c r="CA262" s="136"/>
      <c r="CB262" s="137"/>
      <c r="CC262" s="54"/>
      <c r="CD262" s="20"/>
      <c r="CE262" s="20"/>
    </row>
    <row r="263" spans="1:93" s="16" customFormat="1" ht="11.45" customHeight="1" x14ac:dyDescent="0.15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0"/>
      <c r="O263" s="138"/>
      <c r="P263" s="139"/>
      <c r="Q263" s="139"/>
      <c r="R263" s="139"/>
      <c r="S263" s="139"/>
      <c r="T263" s="140"/>
      <c r="U263" s="144" t="s">
        <v>47</v>
      </c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6" t="s">
        <v>11</v>
      </c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8" t="s">
        <v>44</v>
      </c>
      <c r="BL263" s="149"/>
      <c r="BM263" s="149"/>
      <c r="BN263" s="149"/>
      <c r="BO263" s="149"/>
      <c r="BP263" s="149"/>
      <c r="BQ263" s="149"/>
      <c r="BR263" s="149"/>
      <c r="BS263" s="149"/>
      <c r="BT263" s="150"/>
      <c r="BV263" s="157" t="str">
        <f>$BV$47&amp;""</f>
        <v/>
      </c>
      <c r="BW263" s="158"/>
      <c r="BX263" s="158"/>
      <c r="BY263" s="158"/>
      <c r="BZ263" s="158"/>
      <c r="CA263" s="158"/>
      <c r="CB263" s="159"/>
      <c r="CC263" s="79"/>
      <c r="CD263" s="20"/>
      <c r="CE263" s="20"/>
    </row>
    <row r="264" spans="1:93" s="16" customFormat="1" ht="11.45" customHeight="1" x14ac:dyDescent="0.15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0"/>
      <c r="O264" s="138"/>
      <c r="P264" s="139"/>
      <c r="Q264" s="139"/>
      <c r="R264" s="139"/>
      <c r="S264" s="139"/>
      <c r="T264" s="140"/>
      <c r="U264" s="166" t="s">
        <v>48</v>
      </c>
      <c r="V264" s="167"/>
      <c r="W264" s="167"/>
      <c r="X264" s="168"/>
      <c r="Y264" s="172" t="s">
        <v>19</v>
      </c>
      <c r="Z264" s="173"/>
      <c r="AA264" s="173"/>
      <c r="AB264" s="173"/>
      <c r="AC264" s="174"/>
      <c r="AD264" s="172" t="s">
        <v>35</v>
      </c>
      <c r="AE264" s="173"/>
      <c r="AF264" s="173"/>
      <c r="AG264" s="173"/>
      <c r="AH264" s="174"/>
      <c r="AI264" s="166" t="s">
        <v>20</v>
      </c>
      <c r="AJ264" s="167"/>
      <c r="AK264" s="167"/>
      <c r="AL264" s="167"/>
      <c r="AM264" s="168"/>
      <c r="AN264" s="172" t="s">
        <v>46</v>
      </c>
      <c r="AO264" s="173"/>
      <c r="AP264" s="173"/>
      <c r="AQ264" s="173"/>
      <c r="AR264" s="177"/>
      <c r="AS264" s="179" t="s">
        <v>84</v>
      </c>
      <c r="AT264" s="152"/>
      <c r="AU264" s="152"/>
      <c r="AV264" s="152"/>
      <c r="AW264" s="152"/>
      <c r="AX264" s="152"/>
      <c r="AY264" s="181" t="s">
        <v>6</v>
      </c>
      <c r="AZ264" s="152"/>
      <c r="BA264" s="152"/>
      <c r="BB264" s="152"/>
      <c r="BC264" s="152"/>
      <c r="BD264" s="182"/>
      <c r="BE264" s="181" t="s">
        <v>7</v>
      </c>
      <c r="BF264" s="152"/>
      <c r="BG264" s="152"/>
      <c r="BH264" s="152"/>
      <c r="BI264" s="152"/>
      <c r="BJ264" s="152"/>
      <c r="BK264" s="151"/>
      <c r="BL264" s="152"/>
      <c r="BM264" s="152"/>
      <c r="BN264" s="152"/>
      <c r="BO264" s="152"/>
      <c r="BP264" s="152"/>
      <c r="BQ264" s="152"/>
      <c r="BR264" s="152"/>
      <c r="BS264" s="152"/>
      <c r="BT264" s="153"/>
      <c r="BV264" s="160"/>
      <c r="BW264" s="161"/>
      <c r="BX264" s="161"/>
      <c r="BY264" s="161"/>
      <c r="BZ264" s="161"/>
      <c r="CA264" s="161"/>
      <c r="CB264" s="162"/>
      <c r="CC264" s="79"/>
      <c r="CD264" s="20"/>
      <c r="CE264" s="20"/>
    </row>
    <row r="265" spans="1:93" s="16" customFormat="1" ht="11.45" customHeight="1" thickBo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0"/>
      <c r="O265" s="141"/>
      <c r="P265" s="142"/>
      <c r="Q265" s="142"/>
      <c r="R265" s="142"/>
      <c r="S265" s="142"/>
      <c r="T265" s="143"/>
      <c r="U265" s="169"/>
      <c r="V265" s="170"/>
      <c r="W265" s="170"/>
      <c r="X265" s="171"/>
      <c r="Y265" s="175"/>
      <c r="Z265" s="155"/>
      <c r="AA265" s="155"/>
      <c r="AB265" s="155"/>
      <c r="AC265" s="176"/>
      <c r="AD265" s="175"/>
      <c r="AE265" s="155"/>
      <c r="AF265" s="155"/>
      <c r="AG265" s="155"/>
      <c r="AH265" s="176"/>
      <c r="AI265" s="169"/>
      <c r="AJ265" s="170"/>
      <c r="AK265" s="170"/>
      <c r="AL265" s="170"/>
      <c r="AM265" s="171"/>
      <c r="AN265" s="175"/>
      <c r="AO265" s="155"/>
      <c r="AP265" s="155"/>
      <c r="AQ265" s="155"/>
      <c r="AR265" s="178"/>
      <c r="AS265" s="180"/>
      <c r="AT265" s="155"/>
      <c r="AU265" s="155"/>
      <c r="AV265" s="155"/>
      <c r="AW265" s="155"/>
      <c r="AX265" s="155"/>
      <c r="AY265" s="183"/>
      <c r="AZ265" s="155"/>
      <c r="BA265" s="155"/>
      <c r="BB265" s="155"/>
      <c r="BC265" s="155"/>
      <c r="BD265" s="184"/>
      <c r="BE265" s="183"/>
      <c r="BF265" s="155"/>
      <c r="BG265" s="155"/>
      <c r="BH265" s="155"/>
      <c r="BI265" s="155"/>
      <c r="BJ265" s="155"/>
      <c r="BK265" s="154"/>
      <c r="BL265" s="155"/>
      <c r="BM265" s="155"/>
      <c r="BN265" s="155"/>
      <c r="BO265" s="155"/>
      <c r="BP265" s="155"/>
      <c r="BQ265" s="155"/>
      <c r="BR265" s="155"/>
      <c r="BS265" s="155"/>
      <c r="BT265" s="156"/>
      <c r="BV265" s="163"/>
      <c r="BW265" s="164"/>
      <c r="BX265" s="164"/>
      <c r="BY265" s="164"/>
      <c r="BZ265" s="164"/>
      <c r="CA265" s="164"/>
      <c r="CB265" s="165"/>
      <c r="CC265" s="79"/>
      <c r="CD265" s="20"/>
      <c r="CE265" s="20"/>
    </row>
    <row r="266" spans="1:93" s="16" customFormat="1" ht="27" customHeight="1" thickTop="1" x14ac:dyDescent="0.15">
      <c r="A266" s="80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0"/>
      <c r="O266" s="185" t="s">
        <v>45</v>
      </c>
      <c r="P266" s="186"/>
      <c r="Q266" s="186"/>
      <c r="R266" s="186"/>
      <c r="S266" s="186"/>
      <c r="T266" s="186"/>
      <c r="U266" s="189"/>
      <c r="V266" s="186"/>
      <c r="W266" s="186"/>
      <c r="X266" s="186"/>
      <c r="Y266" s="191"/>
      <c r="Z266" s="186"/>
      <c r="AA266" s="186"/>
      <c r="AB266" s="186"/>
      <c r="AC266" s="192"/>
      <c r="AD266" s="191"/>
      <c r="AE266" s="186"/>
      <c r="AF266" s="186"/>
      <c r="AG266" s="186"/>
      <c r="AH266" s="192"/>
      <c r="AI266" s="195"/>
      <c r="AJ266" s="196"/>
      <c r="AK266" s="196"/>
      <c r="AL266" s="196"/>
      <c r="AM266" s="197"/>
      <c r="AN266" s="201"/>
      <c r="AO266" s="201"/>
      <c r="AP266" s="201"/>
      <c r="AQ266" s="201"/>
      <c r="AR266" s="202"/>
      <c r="AS266" s="205"/>
      <c r="AT266" s="196"/>
      <c r="AU266" s="196"/>
      <c r="AV266" s="196"/>
      <c r="AW266" s="91"/>
      <c r="AX266" s="92"/>
      <c r="AY266" s="196"/>
      <c r="AZ266" s="196"/>
      <c r="BA266" s="196"/>
      <c r="BB266" s="196"/>
      <c r="BC266" s="91"/>
      <c r="BD266" s="92"/>
      <c r="BE266" s="207"/>
      <c r="BF266" s="207"/>
      <c r="BG266" s="207"/>
      <c r="BH266" s="207"/>
      <c r="BI266" s="91"/>
      <c r="BJ266" s="91"/>
      <c r="BK266" s="209"/>
      <c r="BL266" s="210"/>
      <c r="BM266" s="210"/>
      <c r="BN266" s="210"/>
      <c r="BO266" s="210"/>
      <c r="BP266" s="210"/>
      <c r="BQ266" s="210"/>
      <c r="BR266" s="93"/>
      <c r="BS266" s="90"/>
      <c r="BT266" s="87"/>
      <c r="BU266" s="80"/>
      <c r="BV266" s="213" t="s">
        <v>86</v>
      </c>
      <c r="BW266" s="213"/>
      <c r="BX266" s="213"/>
      <c r="BY266" s="213"/>
      <c r="BZ266" s="213"/>
      <c r="CA266" s="213"/>
      <c r="CB266" s="213"/>
      <c r="CC266" s="94"/>
      <c r="CD266" s="55"/>
      <c r="CE266" s="20"/>
    </row>
    <row r="267" spans="1:93" s="16" customFormat="1" ht="10.5" customHeight="1" thickBot="1" x14ac:dyDescent="0.2">
      <c r="A267" s="80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0"/>
      <c r="O267" s="187"/>
      <c r="P267" s="188"/>
      <c r="Q267" s="188"/>
      <c r="R267" s="188"/>
      <c r="S267" s="188"/>
      <c r="T267" s="188"/>
      <c r="U267" s="190"/>
      <c r="V267" s="188"/>
      <c r="W267" s="188"/>
      <c r="X267" s="188"/>
      <c r="Y267" s="193"/>
      <c r="Z267" s="188"/>
      <c r="AA267" s="188"/>
      <c r="AB267" s="188"/>
      <c r="AC267" s="194"/>
      <c r="AD267" s="193"/>
      <c r="AE267" s="188"/>
      <c r="AF267" s="188"/>
      <c r="AG267" s="188"/>
      <c r="AH267" s="194"/>
      <c r="AI267" s="198"/>
      <c r="AJ267" s="199"/>
      <c r="AK267" s="199"/>
      <c r="AL267" s="199"/>
      <c r="AM267" s="200"/>
      <c r="AN267" s="203"/>
      <c r="AO267" s="203"/>
      <c r="AP267" s="203"/>
      <c r="AQ267" s="203"/>
      <c r="AR267" s="204"/>
      <c r="AS267" s="206"/>
      <c r="AT267" s="199"/>
      <c r="AU267" s="199"/>
      <c r="AV267" s="199"/>
      <c r="AW267" s="215" t="s">
        <v>59</v>
      </c>
      <c r="AX267" s="216"/>
      <c r="AY267" s="199"/>
      <c r="AZ267" s="199"/>
      <c r="BA267" s="199"/>
      <c r="BB267" s="199"/>
      <c r="BC267" s="215" t="s">
        <v>59</v>
      </c>
      <c r="BD267" s="215"/>
      <c r="BE267" s="208"/>
      <c r="BF267" s="199"/>
      <c r="BG267" s="199"/>
      <c r="BH267" s="199"/>
      <c r="BI267" s="215" t="s">
        <v>59</v>
      </c>
      <c r="BJ267" s="215"/>
      <c r="BK267" s="211"/>
      <c r="BL267" s="212"/>
      <c r="BM267" s="212"/>
      <c r="BN267" s="212"/>
      <c r="BO267" s="212"/>
      <c r="BP267" s="212"/>
      <c r="BQ267" s="212"/>
      <c r="BR267" s="215" t="s">
        <v>85</v>
      </c>
      <c r="BS267" s="215"/>
      <c r="BT267" s="217"/>
      <c r="BV267" s="214"/>
      <c r="BW267" s="214"/>
      <c r="BX267" s="214"/>
      <c r="BY267" s="214"/>
      <c r="BZ267" s="214"/>
      <c r="CA267" s="214"/>
      <c r="CB267" s="214"/>
      <c r="CC267" s="94"/>
      <c r="CF267" s="20"/>
      <c r="CG267" s="20"/>
      <c r="CH267" s="20"/>
      <c r="CL267" s="78"/>
      <c r="CM267" s="21"/>
      <c r="CN267" s="21"/>
      <c r="CO267" s="21"/>
    </row>
    <row r="268" spans="1:93" ht="9.6" customHeight="1" x14ac:dyDescent="0.15">
      <c r="A268" s="88"/>
      <c r="B268" s="80"/>
      <c r="C268" s="83"/>
      <c r="D268" s="83"/>
      <c r="E268" s="83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1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5"/>
      <c r="AU268" s="85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2"/>
      <c r="BQ268" s="80"/>
      <c r="BR268" s="80"/>
      <c r="BS268" s="80"/>
      <c r="BT268" s="80"/>
      <c r="BU268" s="80"/>
      <c r="BV268" s="80"/>
      <c r="BW268" s="80"/>
    </row>
    <row r="269" spans="1:93" ht="10.9" customHeight="1" x14ac:dyDescent="0.15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9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</row>
    <row r="270" spans="1:93" ht="10.9" customHeight="1" x14ac:dyDescent="0.15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9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</row>
    <row r="271" spans="1:93" ht="3.95" customHeight="1" x14ac:dyDescent="0.15"/>
    <row r="272" spans="1:93" s="3" customFormat="1" ht="12" customHeight="1" x14ac:dyDescent="0.15">
      <c r="A272" s="347" t="s">
        <v>81</v>
      </c>
      <c r="B272" s="347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8" t="s">
        <v>27</v>
      </c>
      <c r="V272" s="348"/>
      <c r="W272" s="348"/>
      <c r="X272" s="348"/>
      <c r="Y272" s="348"/>
      <c r="Z272" s="348"/>
      <c r="AA272" s="348"/>
      <c r="AB272" s="348"/>
      <c r="AC272" s="348"/>
      <c r="AD272" s="348"/>
      <c r="AE272" s="348"/>
      <c r="AF272" s="348"/>
      <c r="AG272" s="348"/>
      <c r="AH272" s="348"/>
      <c r="AI272" s="348"/>
      <c r="AJ272" s="348"/>
      <c r="AK272" s="348"/>
      <c r="AL272" s="348"/>
      <c r="AM272" s="348"/>
      <c r="AN272" s="348"/>
      <c r="AO272" s="348"/>
      <c r="AP272" s="348"/>
      <c r="AQ272" s="348"/>
      <c r="AR272" s="348"/>
      <c r="AS272" s="348"/>
      <c r="AT272" s="348"/>
      <c r="AU272" s="348"/>
      <c r="AV272" s="348"/>
      <c r="AW272" s="118"/>
      <c r="BE272" s="349" t="s">
        <v>38</v>
      </c>
      <c r="BF272" s="349"/>
      <c r="BG272" s="349"/>
      <c r="BH272" s="349"/>
      <c r="BI272" s="349"/>
      <c r="BJ272" s="349"/>
      <c r="BK272" s="349"/>
      <c r="BL272" s="257" t="str">
        <f>IF($BL$2="","",$BL$2)</f>
        <v/>
      </c>
      <c r="BM272" s="257"/>
      <c r="BN272" s="257"/>
      <c r="BO272" s="257"/>
      <c r="BP272" s="257"/>
      <c r="BQ272" s="257"/>
      <c r="BR272" s="257"/>
      <c r="BS272" s="257"/>
      <c r="BT272" s="257"/>
      <c r="BU272" s="257"/>
      <c r="BV272" s="257"/>
      <c r="BW272" s="257"/>
      <c r="BX272" s="257"/>
      <c r="BY272" s="257"/>
      <c r="BZ272" s="257"/>
      <c r="CA272" s="257"/>
      <c r="CB272" s="257"/>
    </row>
    <row r="273" spans="1:93" s="3" customFormat="1" ht="12" customHeight="1" x14ac:dyDescent="0.15">
      <c r="A273" s="347"/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8"/>
      <c r="V273" s="348"/>
      <c r="W273" s="348"/>
      <c r="X273" s="348"/>
      <c r="Y273" s="348"/>
      <c r="Z273" s="348"/>
      <c r="AA273" s="348"/>
      <c r="AB273" s="348"/>
      <c r="AC273" s="348"/>
      <c r="AD273" s="348"/>
      <c r="AE273" s="348"/>
      <c r="AF273" s="348"/>
      <c r="AG273" s="348"/>
      <c r="AH273" s="348"/>
      <c r="AI273" s="348"/>
      <c r="AJ273" s="348"/>
      <c r="AK273" s="348"/>
      <c r="AL273" s="348"/>
      <c r="AM273" s="348"/>
      <c r="AN273" s="348"/>
      <c r="AO273" s="348"/>
      <c r="AP273" s="348"/>
      <c r="AQ273" s="348"/>
      <c r="AR273" s="348"/>
      <c r="AS273" s="348"/>
      <c r="AT273" s="348"/>
      <c r="AU273" s="348"/>
      <c r="AV273" s="348"/>
      <c r="AW273" s="118"/>
      <c r="BE273" s="254" t="s">
        <v>39</v>
      </c>
      <c r="BF273" s="254"/>
      <c r="BG273" s="254"/>
      <c r="BH273" s="254"/>
      <c r="BI273" s="254"/>
      <c r="BJ273" s="254"/>
      <c r="BK273" s="254"/>
      <c r="BL273" s="258"/>
      <c r="BM273" s="258"/>
      <c r="BN273" s="258"/>
      <c r="BO273" s="258"/>
      <c r="BP273" s="258"/>
      <c r="BQ273" s="258"/>
      <c r="BR273" s="258"/>
      <c r="BS273" s="258"/>
      <c r="BT273" s="258"/>
      <c r="BU273" s="258"/>
      <c r="BV273" s="258"/>
      <c r="BW273" s="258"/>
      <c r="BX273" s="258"/>
      <c r="BY273" s="258"/>
      <c r="BZ273" s="258"/>
      <c r="CA273" s="258"/>
      <c r="CB273" s="258"/>
    </row>
    <row r="274" spans="1:93" s="3" customFormat="1" ht="3.6" customHeight="1" x14ac:dyDescent="0.1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P274" s="4"/>
      <c r="Q274" s="4"/>
      <c r="R274" s="4"/>
      <c r="S274" s="4"/>
      <c r="T274" s="4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255"/>
      <c r="AF274" s="255"/>
      <c r="AG274" s="255"/>
      <c r="AH274" s="255"/>
      <c r="AI274" s="255"/>
      <c r="AJ274" s="255"/>
      <c r="AK274" s="255"/>
      <c r="AL274" s="255"/>
      <c r="AM274" s="255"/>
      <c r="AN274" s="255"/>
      <c r="AO274" s="255"/>
      <c r="AP274" s="255"/>
      <c r="BE274" s="41"/>
      <c r="BF274" s="41"/>
      <c r="BG274" s="41"/>
      <c r="BH274" s="41"/>
      <c r="BI274" s="41"/>
      <c r="BJ274" s="42"/>
      <c r="BK274" s="42"/>
      <c r="BL274" s="256" t="str">
        <f>IF($BL$4="","",$BL$4)</f>
        <v/>
      </c>
      <c r="BM274" s="256"/>
      <c r="BN274" s="256"/>
      <c r="BO274" s="256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6"/>
      <c r="CA274" s="256"/>
      <c r="CB274" s="256"/>
    </row>
    <row r="275" spans="1:93" s="3" customFormat="1" ht="12" customHeight="1" x14ac:dyDescent="0.15">
      <c r="A275" s="5" t="s">
        <v>23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BE275" s="259" t="s">
        <v>40</v>
      </c>
      <c r="BF275" s="259"/>
      <c r="BG275" s="259"/>
      <c r="BH275" s="259"/>
      <c r="BI275" s="259"/>
      <c r="BJ275" s="259"/>
      <c r="BK275" s="259"/>
      <c r="BL275" s="257"/>
      <c r="BM275" s="257"/>
      <c r="BN275" s="257"/>
      <c r="BO275" s="257"/>
      <c r="BP275" s="257"/>
      <c r="BQ275" s="257"/>
      <c r="BR275" s="257"/>
      <c r="BS275" s="257"/>
      <c r="BT275" s="257"/>
      <c r="BU275" s="257"/>
      <c r="BV275" s="257"/>
      <c r="BW275" s="257"/>
      <c r="BX275" s="257"/>
      <c r="BY275" s="257"/>
      <c r="BZ275" s="257"/>
      <c r="CA275" s="257"/>
      <c r="CB275" s="257"/>
    </row>
    <row r="276" spans="1:93" s="3" customFormat="1" ht="12" customHeight="1" x14ac:dyDescent="0.15">
      <c r="A276" s="10"/>
      <c r="D276" s="8"/>
      <c r="E276" s="8"/>
      <c r="F276" s="8"/>
      <c r="G276" s="8"/>
      <c r="H276" s="8"/>
      <c r="I276" s="8"/>
      <c r="J276" s="8"/>
      <c r="K276" s="8"/>
      <c r="L276" s="8"/>
      <c r="M276" s="8"/>
      <c r="BE276" s="260" t="s">
        <v>41</v>
      </c>
      <c r="BF276" s="260"/>
      <c r="BG276" s="260"/>
      <c r="BH276" s="260"/>
      <c r="BI276" s="260"/>
      <c r="BJ276" s="260"/>
      <c r="BK276" s="260"/>
      <c r="BL276" s="258"/>
      <c r="BM276" s="258"/>
      <c r="BN276" s="258"/>
      <c r="BO276" s="258"/>
      <c r="BP276" s="258"/>
      <c r="BQ276" s="258"/>
      <c r="BR276" s="258"/>
      <c r="BS276" s="258"/>
      <c r="BT276" s="258"/>
      <c r="BU276" s="258"/>
      <c r="BV276" s="258"/>
      <c r="BW276" s="258"/>
      <c r="BX276" s="258"/>
      <c r="BY276" s="258"/>
      <c r="BZ276" s="258"/>
      <c r="CA276" s="258"/>
      <c r="CB276" s="258"/>
    </row>
    <row r="277" spans="1:93" s="3" customFormat="1" ht="3.6" customHeight="1" x14ac:dyDescent="0.15">
      <c r="A277" s="28"/>
      <c r="D277" s="8"/>
      <c r="E277" s="8"/>
      <c r="F277" s="8"/>
      <c r="G277" s="8"/>
      <c r="H277" s="8"/>
      <c r="I277" s="8"/>
      <c r="J277" s="8"/>
      <c r="K277" s="8"/>
      <c r="L277" s="8"/>
      <c r="M277" s="8"/>
      <c r="AY277" s="9"/>
      <c r="AZ277" s="9"/>
      <c r="BD277" s="116"/>
    </row>
    <row r="278" spans="1:93" s="3" customFormat="1" ht="9" customHeight="1" x14ac:dyDescent="0.15">
      <c r="B278" s="29" t="s">
        <v>1</v>
      </c>
      <c r="C278" s="31"/>
      <c r="D278" s="31"/>
      <c r="E278" s="31"/>
      <c r="F278" s="31"/>
      <c r="G278" s="31"/>
      <c r="H278" s="31"/>
      <c r="I278" s="31"/>
      <c r="J278" s="29" t="s">
        <v>15</v>
      </c>
      <c r="K278" s="31"/>
      <c r="L278" s="40"/>
      <c r="M278" s="11"/>
      <c r="N278" s="11"/>
      <c r="O278" s="11"/>
      <c r="P278" s="30"/>
      <c r="Q278" s="29" t="s">
        <v>16</v>
      </c>
      <c r="R278" s="31"/>
      <c r="S278" s="11"/>
      <c r="T278" s="11"/>
      <c r="U278" s="11"/>
      <c r="V278" s="11"/>
      <c r="W278" s="11"/>
      <c r="X278" s="11"/>
      <c r="Y278" s="11"/>
      <c r="Z278" s="11"/>
      <c r="AA278" s="36"/>
      <c r="AB278" s="31" t="s">
        <v>18</v>
      </c>
      <c r="AC278" s="29"/>
      <c r="AD278" s="31"/>
      <c r="AE278" s="11"/>
      <c r="AF278" s="31"/>
      <c r="AG278" s="11"/>
      <c r="AH278" s="11"/>
      <c r="AI278" s="11"/>
      <c r="AJ278" s="11"/>
      <c r="AK278" s="11"/>
      <c r="AL278" s="11"/>
      <c r="AM278" s="32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3" t="s">
        <v>26</v>
      </c>
    </row>
    <row r="279" spans="1:93" s="3" customFormat="1" ht="13.15" customHeight="1" x14ac:dyDescent="0.15">
      <c r="B279" s="353" t="str">
        <f>IF($B$9="","",$B$9)</f>
        <v>奈良県</v>
      </c>
      <c r="C279" s="257"/>
      <c r="D279" s="257"/>
      <c r="E279" s="257"/>
      <c r="F279" s="257"/>
      <c r="G279" s="257"/>
      <c r="H279" s="257"/>
      <c r="I279" s="354"/>
      <c r="J279" s="353" t="str">
        <f>IF($J$9="","",$J$9)</f>
        <v>奈良市</v>
      </c>
      <c r="K279" s="257"/>
      <c r="L279" s="257"/>
      <c r="M279" s="257"/>
      <c r="N279" s="257"/>
      <c r="O279" s="257"/>
      <c r="P279" s="354"/>
      <c r="Q279" s="353" t="str">
        <f>IF($Q$9="","",$Q$9)</f>
        <v/>
      </c>
      <c r="R279" s="257"/>
      <c r="S279" s="257"/>
      <c r="T279" s="257"/>
      <c r="U279" s="257"/>
      <c r="V279" s="257"/>
      <c r="W279" s="257"/>
      <c r="X279" s="257"/>
      <c r="Y279" s="257"/>
      <c r="Z279" s="257"/>
      <c r="AA279" s="354"/>
      <c r="AB279" s="357" t="str">
        <f>IF($AB$9="","",$AB$9)</f>
        <v>29201</v>
      </c>
      <c r="AC279" s="358"/>
      <c r="AD279" s="358"/>
      <c r="AE279" s="358"/>
      <c r="AF279" s="358"/>
      <c r="AG279" s="358"/>
      <c r="AH279" s="358"/>
      <c r="AI279" s="358"/>
      <c r="AJ279" s="358"/>
      <c r="AK279" s="358"/>
      <c r="AL279" s="359"/>
      <c r="AM279" s="372" t="s">
        <v>0</v>
      </c>
      <c r="AN279" s="321"/>
      <c r="AO279" s="321"/>
      <c r="AP279" s="321"/>
      <c r="AQ279" s="363" t="str">
        <f>IF($AQ$9="","",$AQ$9)</f>
        <v xml:space="preserve"> </v>
      </c>
      <c r="AR279" s="364"/>
      <c r="AS279" s="365"/>
      <c r="AT279" s="363" t="str">
        <f>IF($AT$9="","",$AT$9)</f>
        <v xml:space="preserve"> </v>
      </c>
      <c r="AU279" s="364"/>
      <c r="AV279" s="365"/>
      <c r="AW279" s="369" t="str">
        <f>IF($AW$9="","",$AW$9)</f>
        <v xml:space="preserve"> </v>
      </c>
      <c r="AX279" s="369"/>
      <c r="AY279" s="369"/>
      <c r="AZ279" s="369" t="str">
        <f>IF($AZ$9="","",$AZ$9)</f>
        <v xml:space="preserve"> </v>
      </c>
      <c r="BA279" s="369"/>
      <c r="BB279" s="369"/>
      <c r="BC279" s="43"/>
      <c r="BD279" s="363" t="str">
        <f>IF($BD$9="","",$BD$9)</f>
        <v/>
      </c>
      <c r="BE279" s="364"/>
      <c r="BF279" s="365"/>
      <c r="BG279" s="45"/>
      <c r="BH279" s="363" t="str">
        <f>IF($BH$9="","",$BH$9)</f>
        <v xml:space="preserve"> </v>
      </c>
      <c r="BI279" s="364"/>
      <c r="BJ279" s="365"/>
      <c r="BK279" s="363" t="str">
        <f>IF($BK$9="","",$BK$9)</f>
        <v xml:space="preserve"> </v>
      </c>
      <c r="BL279" s="364"/>
      <c r="BM279" s="365"/>
      <c r="BN279" s="12"/>
      <c r="BP279" s="37"/>
      <c r="BQ279" s="37"/>
      <c r="BR279" s="37"/>
      <c r="BX279" s="37"/>
      <c r="BY279" s="37"/>
      <c r="BZ279" s="37"/>
      <c r="CJ279" s="321"/>
      <c r="CK279" s="321"/>
      <c r="CL279" s="321"/>
      <c r="CM279" s="321"/>
      <c r="CN279" s="27"/>
    </row>
    <row r="280" spans="1:93" s="3" customFormat="1" ht="13.15" customHeight="1" x14ac:dyDescent="0.15">
      <c r="B280" s="353"/>
      <c r="C280" s="257"/>
      <c r="D280" s="257"/>
      <c r="E280" s="257"/>
      <c r="F280" s="257"/>
      <c r="G280" s="257"/>
      <c r="H280" s="257"/>
      <c r="I280" s="354"/>
      <c r="J280" s="353"/>
      <c r="K280" s="257"/>
      <c r="L280" s="257"/>
      <c r="M280" s="257"/>
      <c r="N280" s="257"/>
      <c r="O280" s="257"/>
      <c r="P280" s="354"/>
      <c r="Q280" s="353"/>
      <c r="R280" s="257"/>
      <c r="S280" s="257"/>
      <c r="T280" s="257"/>
      <c r="U280" s="257"/>
      <c r="V280" s="257"/>
      <c r="W280" s="257"/>
      <c r="X280" s="257"/>
      <c r="Y280" s="257"/>
      <c r="Z280" s="257"/>
      <c r="AA280" s="354"/>
      <c r="AB280" s="357"/>
      <c r="AC280" s="358"/>
      <c r="AD280" s="358"/>
      <c r="AE280" s="358"/>
      <c r="AF280" s="358"/>
      <c r="AG280" s="358"/>
      <c r="AH280" s="358"/>
      <c r="AI280" s="358"/>
      <c r="AJ280" s="358"/>
      <c r="AK280" s="358"/>
      <c r="AL280" s="359"/>
      <c r="AM280" s="371" t="s">
        <v>2</v>
      </c>
      <c r="AN280" s="253"/>
      <c r="AO280" s="253"/>
      <c r="AP280" s="253"/>
      <c r="AQ280" s="366"/>
      <c r="AR280" s="367"/>
      <c r="AS280" s="368"/>
      <c r="AT280" s="366"/>
      <c r="AU280" s="367"/>
      <c r="AV280" s="368"/>
      <c r="AW280" s="370"/>
      <c r="AX280" s="370"/>
      <c r="AY280" s="370"/>
      <c r="AZ280" s="370"/>
      <c r="BA280" s="370"/>
      <c r="BB280" s="370"/>
      <c r="BC280" s="44"/>
      <c r="BD280" s="366"/>
      <c r="BE280" s="367"/>
      <c r="BF280" s="368"/>
      <c r="BG280" s="38"/>
      <c r="BH280" s="366"/>
      <c r="BI280" s="367"/>
      <c r="BJ280" s="368"/>
      <c r="BK280" s="366"/>
      <c r="BL280" s="367"/>
      <c r="BM280" s="368"/>
      <c r="BN280" s="24"/>
      <c r="BP280" s="247">
        <f ca="1">$BP$10</f>
        <v>0</v>
      </c>
      <c r="BQ280" s="248"/>
      <c r="BR280" s="249"/>
      <c r="BS280" s="253" t="s">
        <v>21</v>
      </c>
      <c r="BT280" s="253"/>
      <c r="BU280" s="253"/>
      <c r="BV280" s="253"/>
      <c r="BW280" s="253"/>
      <c r="BX280" s="247">
        <f>BX226+1</f>
        <v>6</v>
      </c>
      <c r="BY280" s="248"/>
      <c r="BZ280" s="249"/>
      <c r="CA280" s="253" t="s">
        <v>22</v>
      </c>
      <c r="CB280" s="253"/>
      <c r="CC280" s="253"/>
      <c r="CD280" s="115"/>
      <c r="CJ280" s="253"/>
      <c r="CK280" s="253"/>
      <c r="CL280" s="253"/>
      <c r="CM280" s="253"/>
    </row>
    <row r="281" spans="1:93" s="3" customFormat="1" ht="5.45" customHeight="1" x14ac:dyDescent="0.15">
      <c r="B281" s="355"/>
      <c r="C281" s="258"/>
      <c r="D281" s="258"/>
      <c r="E281" s="258"/>
      <c r="F281" s="258"/>
      <c r="G281" s="258"/>
      <c r="H281" s="258"/>
      <c r="I281" s="356"/>
      <c r="J281" s="355"/>
      <c r="K281" s="258"/>
      <c r="L281" s="258"/>
      <c r="M281" s="258"/>
      <c r="N281" s="258"/>
      <c r="O281" s="258"/>
      <c r="P281" s="356"/>
      <c r="Q281" s="355"/>
      <c r="R281" s="258"/>
      <c r="S281" s="258"/>
      <c r="T281" s="258"/>
      <c r="U281" s="258"/>
      <c r="V281" s="258"/>
      <c r="W281" s="258"/>
      <c r="X281" s="258"/>
      <c r="Y281" s="258"/>
      <c r="Z281" s="258"/>
      <c r="AA281" s="356"/>
      <c r="AB281" s="360"/>
      <c r="AC281" s="361"/>
      <c r="AD281" s="361"/>
      <c r="AE281" s="361"/>
      <c r="AF281" s="361"/>
      <c r="AG281" s="361"/>
      <c r="AH281" s="361"/>
      <c r="AI281" s="361"/>
      <c r="AJ281" s="361"/>
      <c r="AK281" s="361"/>
      <c r="AL281" s="362"/>
      <c r="AM281" s="34"/>
      <c r="AN281" s="13"/>
      <c r="AO281" s="13"/>
      <c r="AP281" s="13"/>
      <c r="AQ281" s="13"/>
      <c r="AR281" s="13"/>
      <c r="AS281" s="14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39"/>
      <c r="BN281" s="25"/>
      <c r="BP281" s="250"/>
      <c r="BQ281" s="251"/>
      <c r="BR281" s="252"/>
      <c r="BS281" s="253"/>
      <c r="BT281" s="253"/>
      <c r="BU281" s="253"/>
      <c r="BV281" s="253"/>
      <c r="BW281" s="253"/>
      <c r="BX281" s="250"/>
      <c r="BY281" s="251"/>
      <c r="BZ281" s="252"/>
      <c r="CA281" s="253"/>
      <c r="CB281" s="253"/>
      <c r="CC281" s="253"/>
      <c r="CD281" s="115"/>
      <c r="CN281" s="7"/>
    </row>
    <row r="282" spans="1:93" ht="3.6" customHeight="1" x14ac:dyDescent="0.15">
      <c r="AK282" s="35"/>
      <c r="AL282" s="15"/>
      <c r="AM282" s="15"/>
      <c r="AN282" s="15"/>
      <c r="AU282" s="15"/>
      <c r="CL282" s="35"/>
      <c r="CM282" s="15"/>
      <c r="CN282" s="15"/>
      <c r="CO282" s="15"/>
    </row>
    <row r="283" spans="1:93" s="16" customFormat="1" ht="11.45" customHeight="1" x14ac:dyDescent="0.15">
      <c r="A283" s="23"/>
      <c r="B283" s="322" t="s">
        <v>28</v>
      </c>
      <c r="C283" s="323"/>
      <c r="D283" s="324"/>
      <c r="E283" s="325" t="s">
        <v>29</v>
      </c>
      <c r="F283" s="323"/>
      <c r="G283" s="323"/>
      <c r="H283" s="323"/>
      <c r="I283" s="323"/>
      <c r="J283" s="323"/>
      <c r="K283" s="323"/>
      <c r="L283" s="323"/>
      <c r="M283" s="323"/>
      <c r="N283" s="324"/>
      <c r="O283" s="322" t="s">
        <v>30</v>
      </c>
      <c r="P283" s="323"/>
      <c r="Q283" s="323"/>
      <c r="R283" s="323"/>
      <c r="S283" s="323"/>
      <c r="T283" s="323"/>
      <c r="U283" s="323"/>
      <c r="V283" s="323"/>
      <c r="W283" s="325" t="s">
        <v>42</v>
      </c>
      <c r="X283" s="322"/>
      <c r="Y283" s="322"/>
      <c r="Z283" s="322"/>
      <c r="AA283" s="322"/>
      <c r="AB283" s="322"/>
      <c r="AC283" s="322"/>
      <c r="AD283" s="322"/>
      <c r="AE283" s="323"/>
      <c r="AF283" s="323"/>
      <c r="AG283" s="323"/>
      <c r="AH283" s="323"/>
      <c r="AI283" s="323"/>
      <c r="AJ283" s="326"/>
      <c r="AK283" s="327" t="s">
        <v>33</v>
      </c>
      <c r="AL283" s="323"/>
      <c r="AM283" s="326"/>
      <c r="AN283" s="328" t="s">
        <v>50</v>
      </c>
      <c r="AO283" s="329"/>
      <c r="AP283" s="329"/>
      <c r="AQ283" s="329"/>
      <c r="AR283" s="329"/>
      <c r="AS283" s="330"/>
      <c r="AT283" s="331" t="s">
        <v>37</v>
      </c>
      <c r="AU283" s="332"/>
      <c r="AV283" s="332"/>
      <c r="AW283" s="332"/>
      <c r="AX283" s="333"/>
      <c r="AY283" s="327" t="s">
        <v>53</v>
      </c>
      <c r="AZ283" s="322"/>
      <c r="BA283" s="322"/>
      <c r="BB283" s="322"/>
      <c r="BC283" s="322"/>
      <c r="BD283" s="322"/>
      <c r="BE283" s="322"/>
      <c r="BF283" s="322"/>
      <c r="BG283" s="322"/>
      <c r="BH283" s="322"/>
      <c r="BI283" s="322"/>
      <c r="BJ283" s="322"/>
      <c r="BK283" s="322"/>
      <c r="BL283" s="322"/>
      <c r="BM283" s="322"/>
      <c r="BN283" s="322"/>
      <c r="BO283" s="322"/>
      <c r="BP283" s="322"/>
      <c r="BQ283" s="322"/>
      <c r="BR283" s="322"/>
      <c r="BS283" s="334"/>
      <c r="BU283" s="335" t="s">
        <v>51</v>
      </c>
      <c r="BV283" s="336"/>
      <c r="BW283" s="336"/>
      <c r="BX283" s="336"/>
      <c r="BY283" s="336"/>
      <c r="BZ283" s="336"/>
      <c r="CA283" s="336"/>
      <c r="CB283" s="336"/>
      <c r="CC283" s="337"/>
      <c r="CD283" s="51"/>
      <c r="CE283" s="52" t="s">
        <v>34</v>
      </c>
    </row>
    <row r="284" spans="1:93" s="16" customFormat="1" ht="7.9" customHeight="1" x14ac:dyDescent="0.15">
      <c r="A284" s="23"/>
      <c r="B284" s="350" t="s">
        <v>8</v>
      </c>
      <c r="C284" s="350"/>
      <c r="D284" s="351"/>
      <c r="E284" s="352" t="s">
        <v>3</v>
      </c>
      <c r="F284" s="350"/>
      <c r="G284" s="350"/>
      <c r="H284" s="350"/>
      <c r="I284" s="350"/>
      <c r="J284" s="350"/>
      <c r="K284" s="350"/>
      <c r="L284" s="350"/>
      <c r="M284" s="350"/>
      <c r="N284" s="351"/>
      <c r="O284" s="350" t="s">
        <v>10</v>
      </c>
      <c r="P284" s="350"/>
      <c r="Q284" s="350"/>
      <c r="R284" s="350"/>
      <c r="S284" s="350"/>
      <c r="T284" s="350"/>
      <c r="U284" s="350"/>
      <c r="V284" s="350"/>
      <c r="W284" s="523" t="s">
        <v>31</v>
      </c>
      <c r="X284" s="524"/>
      <c r="Y284" s="524"/>
      <c r="Z284" s="524"/>
      <c r="AA284" s="524"/>
      <c r="AB284" s="524"/>
      <c r="AC284" s="524"/>
      <c r="AD284" s="524"/>
      <c r="AE284" s="524"/>
      <c r="AF284" s="524"/>
      <c r="AG284" s="524"/>
      <c r="AH284" s="524"/>
      <c r="AI284" s="524"/>
      <c r="AJ284" s="525"/>
      <c r="AK284" s="244" t="s">
        <v>25</v>
      </c>
      <c r="AL284" s="245"/>
      <c r="AM284" s="246"/>
      <c r="AN284" s="516" t="s">
        <v>19</v>
      </c>
      <c r="AO284" s="517"/>
      <c r="AP284" s="520" t="s">
        <v>24</v>
      </c>
      <c r="AQ284" s="517"/>
      <c r="AR284" s="520" t="s">
        <v>20</v>
      </c>
      <c r="AS284" s="520"/>
      <c r="AT284" s="526" t="s">
        <v>49</v>
      </c>
      <c r="AU284" s="527"/>
      <c r="AV284" s="527"/>
      <c r="AW284" s="527"/>
      <c r="AX284" s="528"/>
      <c r="AY284" s="529" t="s">
        <v>54</v>
      </c>
      <c r="AZ284" s="350"/>
      <c r="BA284" s="350"/>
      <c r="BB284" s="350"/>
      <c r="BC284" s="350"/>
      <c r="BD284" s="350"/>
      <c r="BE284" s="350"/>
      <c r="BF284" s="350"/>
      <c r="BG284" s="350"/>
      <c r="BH284" s="350"/>
      <c r="BI284" s="350"/>
      <c r="BJ284" s="350"/>
      <c r="BK284" s="350"/>
      <c r="BL284" s="350"/>
      <c r="BM284" s="350"/>
      <c r="BN284" s="350"/>
      <c r="BO284" s="350"/>
      <c r="BP284" s="350"/>
      <c r="BQ284" s="350"/>
      <c r="BR284" s="350"/>
      <c r="BS284" s="530"/>
      <c r="BU284" s="531" t="s">
        <v>36</v>
      </c>
      <c r="BV284" s="532"/>
      <c r="BW284" s="533"/>
      <c r="BX284" s="482" t="s">
        <v>6</v>
      </c>
      <c r="BY284" s="483"/>
      <c r="BZ284" s="484"/>
      <c r="CA284" s="482" t="s">
        <v>7</v>
      </c>
      <c r="CB284" s="483"/>
      <c r="CC284" s="491"/>
      <c r="CD284" s="114"/>
      <c r="CE284" s="494" t="s">
        <v>55</v>
      </c>
    </row>
    <row r="285" spans="1:93" s="16" customFormat="1" ht="4.1500000000000004" customHeight="1" x14ac:dyDescent="0.15">
      <c r="A285" s="23"/>
      <c r="B285" s="350"/>
      <c r="C285" s="350"/>
      <c r="D285" s="351"/>
      <c r="E285" s="352"/>
      <c r="F285" s="350"/>
      <c r="G285" s="350"/>
      <c r="H285" s="350"/>
      <c r="I285" s="350"/>
      <c r="J285" s="350"/>
      <c r="K285" s="350"/>
      <c r="L285" s="350"/>
      <c r="M285" s="350"/>
      <c r="N285" s="351"/>
      <c r="O285" s="350"/>
      <c r="P285" s="350"/>
      <c r="Q285" s="350"/>
      <c r="R285" s="350"/>
      <c r="S285" s="350"/>
      <c r="T285" s="350"/>
      <c r="U285" s="350"/>
      <c r="V285" s="350"/>
      <c r="W285" s="523"/>
      <c r="X285" s="524"/>
      <c r="Y285" s="524"/>
      <c r="Z285" s="524"/>
      <c r="AA285" s="524"/>
      <c r="AB285" s="524"/>
      <c r="AC285" s="524"/>
      <c r="AD285" s="524"/>
      <c r="AE285" s="524"/>
      <c r="AF285" s="524"/>
      <c r="AG285" s="524"/>
      <c r="AH285" s="524"/>
      <c r="AI285" s="524"/>
      <c r="AJ285" s="525"/>
      <c r="AK285" s="244"/>
      <c r="AL285" s="245"/>
      <c r="AM285" s="246"/>
      <c r="AN285" s="516"/>
      <c r="AO285" s="517"/>
      <c r="AP285" s="520"/>
      <c r="AQ285" s="517"/>
      <c r="AR285" s="520"/>
      <c r="AS285" s="520"/>
      <c r="AT285" s="526"/>
      <c r="AU285" s="527"/>
      <c r="AV285" s="527"/>
      <c r="AW285" s="527"/>
      <c r="AX285" s="528"/>
      <c r="AY285" s="529"/>
      <c r="AZ285" s="350"/>
      <c r="BA285" s="350"/>
      <c r="BB285" s="350"/>
      <c r="BC285" s="350"/>
      <c r="BD285" s="350"/>
      <c r="BE285" s="350"/>
      <c r="BF285" s="350"/>
      <c r="BG285" s="350"/>
      <c r="BH285" s="350"/>
      <c r="BI285" s="350"/>
      <c r="BJ285" s="350"/>
      <c r="BK285" s="350"/>
      <c r="BL285" s="350"/>
      <c r="BM285" s="350"/>
      <c r="BN285" s="350"/>
      <c r="BO285" s="350"/>
      <c r="BP285" s="350"/>
      <c r="BQ285" s="350"/>
      <c r="BR285" s="350"/>
      <c r="BS285" s="530"/>
      <c r="BU285" s="534"/>
      <c r="BV285" s="535"/>
      <c r="BW285" s="536"/>
      <c r="BX285" s="485"/>
      <c r="BY285" s="486"/>
      <c r="BZ285" s="487"/>
      <c r="CA285" s="485"/>
      <c r="CB285" s="486"/>
      <c r="CC285" s="492"/>
      <c r="CD285" s="114"/>
      <c r="CE285" s="494"/>
    </row>
    <row r="286" spans="1:93" s="16" customFormat="1" ht="3.6" customHeight="1" x14ac:dyDescent="0.15">
      <c r="B286" s="496" t="s">
        <v>9</v>
      </c>
      <c r="C286" s="497"/>
      <c r="D286" s="498"/>
      <c r="E286" s="499" t="s">
        <v>4</v>
      </c>
      <c r="F286" s="497"/>
      <c r="G286" s="497"/>
      <c r="H286" s="497"/>
      <c r="I286" s="497"/>
      <c r="J286" s="497"/>
      <c r="K286" s="497"/>
      <c r="L286" s="497"/>
      <c r="M286" s="497"/>
      <c r="N286" s="498"/>
      <c r="O286" s="497" t="s">
        <v>5</v>
      </c>
      <c r="P286" s="497"/>
      <c r="Q286" s="497"/>
      <c r="R286" s="497"/>
      <c r="S286" s="497"/>
      <c r="T286" s="497"/>
      <c r="U286" s="497"/>
      <c r="V286" s="497"/>
      <c r="W286" s="503" t="s">
        <v>82</v>
      </c>
      <c r="X286" s="504"/>
      <c r="Y286" s="504"/>
      <c r="Z286" s="504"/>
      <c r="AA286" s="504"/>
      <c r="AB286" s="504"/>
      <c r="AC286" s="504"/>
      <c r="AD286" s="504"/>
      <c r="AE286" s="505"/>
      <c r="AF286" s="505"/>
      <c r="AG286" s="505"/>
      <c r="AH286" s="505"/>
      <c r="AI286" s="505"/>
      <c r="AJ286" s="506"/>
      <c r="AK286" s="510" t="s">
        <v>32</v>
      </c>
      <c r="AL286" s="511"/>
      <c r="AM286" s="512"/>
      <c r="AN286" s="516"/>
      <c r="AO286" s="517"/>
      <c r="AP286" s="520"/>
      <c r="AQ286" s="517"/>
      <c r="AR286" s="520"/>
      <c r="AS286" s="520"/>
      <c r="AT286" s="526"/>
      <c r="AU286" s="527"/>
      <c r="AV286" s="527"/>
      <c r="AW286" s="527"/>
      <c r="AX286" s="528"/>
      <c r="AY286" s="529"/>
      <c r="AZ286" s="350"/>
      <c r="BA286" s="350"/>
      <c r="BB286" s="350"/>
      <c r="BC286" s="350"/>
      <c r="BD286" s="350"/>
      <c r="BE286" s="350"/>
      <c r="BF286" s="350"/>
      <c r="BG286" s="350"/>
      <c r="BH286" s="350"/>
      <c r="BI286" s="350"/>
      <c r="BJ286" s="350"/>
      <c r="BK286" s="350"/>
      <c r="BL286" s="350"/>
      <c r="BM286" s="350"/>
      <c r="BN286" s="350"/>
      <c r="BO286" s="350"/>
      <c r="BP286" s="350"/>
      <c r="BQ286" s="350"/>
      <c r="BR286" s="350"/>
      <c r="BS286" s="530"/>
      <c r="BU286" s="534"/>
      <c r="BV286" s="535"/>
      <c r="BW286" s="536"/>
      <c r="BX286" s="485"/>
      <c r="BY286" s="486"/>
      <c r="BZ286" s="487"/>
      <c r="CA286" s="485"/>
      <c r="CB286" s="486"/>
      <c r="CC286" s="492"/>
      <c r="CD286" s="114"/>
      <c r="CE286" s="494"/>
    </row>
    <row r="287" spans="1:93" s="16" customFormat="1" ht="10.15" customHeight="1" thickBot="1" x14ac:dyDescent="0.2">
      <c r="B287" s="496"/>
      <c r="C287" s="497"/>
      <c r="D287" s="498"/>
      <c r="E287" s="500"/>
      <c r="F287" s="501"/>
      <c r="G287" s="501"/>
      <c r="H287" s="501"/>
      <c r="I287" s="501"/>
      <c r="J287" s="501"/>
      <c r="K287" s="501"/>
      <c r="L287" s="501"/>
      <c r="M287" s="501"/>
      <c r="N287" s="502"/>
      <c r="O287" s="501"/>
      <c r="P287" s="501"/>
      <c r="Q287" s="501"/>
      <c r="R287" s="501"/>
      <c r="S287" s="501"/>
      <c r="T287" s="501"/>
      <c r="U287" s="501"/>
      <c r="V287" s="501"/>
      <c r="W287" s="507"/>
      <c r="X287" s="508"/>
      <c r="Y287" s="508"/>
      <c r="Z287" s="508"/>
      <c r="AA287" s="508"/>
      <c r="AB287" s="508"/>
      <c r="AC287" s="508"/>
      <c r="AD287" s="508"/>
      <c r="AE287" s="508"/>
      <c r="AF287" s="508"/>
      <c r="AG287" s="508"/>
      <c r="AH287" s="508"/>
      <c r="AI287" s="508"/>
      <c r="AJ287" s="509"/>
      <c r="AK287" s="513"/>
      <c r="AL287" s="514"/>
      <c r="AM287" s="515"/>
      <c r="AN287" s="518"/>
      <c r="AO287" s="519"/>
      <c r="AP287" s="521"/>
      <c r="AQ287" s="519"/>
      <c r="AR287" s="521"/>
      <c r="AS287" s="521"/>
      <c r="AT287" s="526"/>
      <c r="AU287" s="527"/>
      <c r="AV287" s="527"/>
      <c r="AW287" s="527"/>
      <c r="AX287" s="528"/>
      <c r="AY287" s="529"/>
      <c r="AZ287" s="350"/>
      <c r="BA287" s="350"/>
      <c r="BB287" s="350"/>
      <c r="BC287" s="350"/>
      <c r="BD287" s="350"/>
      <c r="BE287" s="350"/>
      <c r="BF287" s="350"/>
      <c r="BG287" s="350"/>
      <c r="BH287" s="350"/>
      <c r="BI287" s="350"/>
      <c r="BJ287" s="350"/>
      <c r="BK287" s="350"/>
      <c r="BL287" s="350"/>
      <c r="BM287" s="350"/>
      <c r="BN287" s="350"/>
      <c r="BO287" s="350"/>
      <c r="BP287" s="350"/>
      <c r="BQ287" s="350"/>
      <c r="BR287" s="350"/>
      <c r="BS287" s="530"/>
      <c r="BU287" s="537"/>
      <c r="BV287" s="538"/>
      <c r="BW287" s="539"/>
      <c r="BX287" s="488"/>
      <c r="BY287" s="489"/>
      <c r="BZ287" s="490"/>
      <c r="CA287" s="488"/>
      <c r="CB287" s="489"/>
      <c r="CC287" s="493"/>
      <c r="CD287" s="114"/>
      <c r="CE287" s="495"/>
    </row>
    <row r="288" spans="1:93" s="16" customFormat="1" ht="24" customHeight="1" thickTop="1" x14ac:dyDescent="0.15">
      <c r="B288" s="475" t="str" cm="1">
        <f t="array" aca="1" ref="B288" ca="1">INDIRECT(ADDRESS($CF288,B$542,1,1,"【入力フォーム】調査世帯一覧"))&amp;""</f>
        <v/>
      </c>
      <c r="C288" s="476"/>
      <c r="D288" s="477"/>
      <c r="E288" s="478" t="str" cm="1">
        <f t="array" aca="1" ref="E288" ca="1">INDIRECT(ADDRESS($CF288,E$542,1,1,"【入力フォーム】調査世帯一覧"))&amp;""</f>
        <v/>
      </c>
      <c r="F288" s="479"/>
      <c r="G288" s="479"/>
      <c r="H288" s="479"/>
      <c r="I288" s="479"/>
      <c r="J288" s="479"/>
      <c r="K288" s="479"/>
      <c r="L288" s="479"/>
      <c r="M288" s="479"/>
      <c r="N288" s="480"/>
      <c r="O288" s="478" t="str" cm="1">
        <f t="array" aca="1" ref="O288" ca="1">INDIRECT(ADDRESS($CF288,O$542,1,1,"【入力フォーム】調査世帯一覧"))&amp;""</f>
        <v/>
      </c>
      <c r="P288" s="479"/>
      <c r="Q288" s="479"/>
      <c r="R288" s="479"/>
      <c r="S288" s="479"/>
      <c r="T288" s="479"/>
      <c r="U288" s="479"/>
      <c r="V288" s="481"/>
      <c r="W288" s="261" t="str" cm="1">
        <f t="array" aca="1" ref="W288" ca="1">INDIRECT(ADDRESS($CF288,W$542,1,1,"【入力フォーム】調査世帯一覧"))&amp;""</f>
        <v/>
      </c>
      <c r="X288" s="262"/>
      <c r="Y288" s="262"/>
      <c r="Z288" s="262"/>
      <c r="AA288" s="262"/>
      <c r="AB288" s="262"/>
      <c r="AC288" s="262"/>
      <c r="AD288" s="262"/>
      <c r="AE288" s="262"/>
      <c r="AF288" s="262"/>
      <c r="AG288" s="262"/>
      <c r="AH288" s="262"/>
      <c r="AI288" s="262"/>
      <c r="AJ288" s="263"/>
      <c r="AK288" s="264" t="str" cm="1">
        <f t="array" aca="1" ref="AK288" ca="1">IF(OR(B288="",INDIRECT(ADDRESS($CF288,AK$542,1,1,"【入力フォーム】調査世帯一覧"))=""),"",INDIRECT(ADDRESS($CF288,AK$542,1,1,"【入力フォーム】調査世帯一覧")))</f>
        <v/>
      </c>
      <c r="AL288" s="265"/>
      <c r="AM288" s="266"/>
      <c r="AN288" s="267" t="str" cm="1">
        <f t="array" aca="1" ref="AN288" ca="1">IF(INDIRECT(ADDRESS($CF288,AN$542,1,1,"【入力フォーム】調査世帯一覧"))=1,"ネ","")</f>
        <v/>
      </c>
      <c r="AO288" s="268"/>
      <c r="AP288" s="269" t="str" cm="1">
        <f t="array" aca="1" ref="AP288" ca="1">IF(INDIRECT(ADDRESS($CF288,AP$542,1,1,"【入力フォーム】調査世帯一覧"))=1,"〒","")</f>
        <v/>
      </c>
      <c r="AQ288" s="268"/>
      <c r="AR288" s="269" t="str" cm="1">
        <f t="array" aca="1" ref="AR288" ca="1">IF(INDIRECT(ADDRESS($CF288,AR$542,1,1,"【入力フォーム】調査世帯一覧"))=1,"調","")</f>
        <v/>
      </c>
      <c r="AS288" s="270"/>
      <c r="AT288" s="271" t="str" cm="1">
        <f t="array" aca="1" ref="AT288" ca="1">IF(INDIRECT(ADDRESS($CF288,AT$542,1,1,"【入力フォーム】調査世帯一覧"))=1,"有","")</f>
        <v/>
      </c>
      <c r="AU288" s="269"/>
      <c r="AV288" s="269"/>
      <c r="AW288" s="269"/>
      <c r="AX288" s="269"/>
      <c r="AY288" s="272" t="str" cm="1">
        <f t="array" aca="1" ref="AY288" ca="1">INDIRECT(ADDRESS($CF288,AY$542,1,1,"【入力フォーム】調査世帯一覧"))&amp;""</f>
        <v/>
      </c>
      <c r="AZ288" s="273"/>
      <c r="BA288" s="273"/>
      <c r="BB288" s="273"/>
      <c r="BC288" s="273"/>
      <c r="BD288" s="273"/>
      <c r="BE288" s="273"/>
      <c r="BF288" s="273"/>
      <c r="BG288" s="273"/>
      <c r="BH288" s="273"/>
      <c r="BI288" s="273"/>
      <c r="BJ288" s="273"/>
      <c r="BK288" s="273"/>
      <c r="BL288" s="273"/>
      <c r="BM288" s="273"/>
      <c r="BN288" s="273"/>
      <c r="BO288" s="273"/>
      <c r="BP288" s="273"/>
      <c r="BQ288" s="273"/>
      <c r="BR288" s="273"/>
      <c r="BS288" s="274"/>
      <c r="BT288" s="96"/>
      <c r="BU288" s="275" t="str">
        <f t="shared" ref="BU288:BU312" ca="1" si="10">IF(B288="","",SUM(BX288:CC288))</f>
        <v/>
      </c>
      <c r="BV288" s="276"/>
      <c r="BW288" s="277"/>
      <c r="BX288" s="278" t="str" cm="1">
        <f t="array" aca="1" ref="BX288" ca="1">IF(B288="","",INDIRECT(ADDRESS($CF288,BX$542,1,1,"【入力フォーム】調査世帯一覧")))</f>
        <v/>
      </c>
      <c r="BY288" s="279"/>
      <c r="BZ288" s="280"/>
      <c r="CA288" s="278" t="str" cm="1">
        <f t="array" aca="1" ref="CA288" ca="1">IF(B288="","",INDIRECT(ADDRESS($CF288,CA$542,1,1,"【入力フォーム】調査世帯一覧")))</f>
        <v/>
      </c>
      <c r="CB288" s="279"/>
      <c r="CC288" s="281"/>
      <c r="CD288" s="67"/>
      <c r="CE288" s="63" t="str" cm="1">
        <f t="array" aca="1" ref="CE288" ca="1">IF(B288="","",INDIRECT(ADDRESS($CF288,CE$542,1,1,"【入力フォーム】調査世帯一覧")))</f>
        <v/>
      </c>
      <c r="CF288" s="16">
        <f>CF258+1</f>
        <v>138</v>
      </c>
    </row>
    <row r="289" spans="1:84" s="16" customFormat="1" ht="24" customHeight="1" x14ac:dyDescent="0.15">
      <c r="B289" s="344" t="str" cm="1">
        <f t="array" aca="1" ref="B289" ca="1">INDIRECT(ADDRESS($CF289,B$542,1,1,"【入力フォーム】調査世帯一覧"))&amp;""</f>
        <v/>
      </c>
      <c r="C289" s="345"/>
      <c r="D289" s="391"/>
      <c r="E289" s="392" t="str" cm="1">
        <f t="array" aca="1" ref="E289" ca="1">INDIRECT(ADDRESS($CF289,E$542,1,1,"【入力フォーム】調査世帯一覧"))&amp;""</f>
        <v/>
      </c>
      <c r="F289" s="393"/>
      <c r="G289" s="393"/>
      <c r="H289" s="393"/>
      <c r="I289" s="393"/>
      <c r="J289" s="393"/>
      <c r="K289" s="393"/>
      <c r="L289" s="393"/>
      <c r="M289" s="393"/>
      <c r="N289" s="394"/>
      <c r="O289" s="392" t="str" cm="1">
        <f t="array" aca="1" ref="O289" ca="1">INDIRECT(ADDRESS($CF289,O$542,1,1,"【入力フォーム】調査世帯一覧"))&amp;""</f>
        <v/>
      </c>
      <c r="P289" s="393"/>
      <c r="Q289" s="393"/>
      <c r="R289" s="393"/>
      <c r="S289" s="393"/>
      <c r="T289" s="393"/>
      <c r="U289" s="393"/>
      <c r="V289" s="395"/>
      <c r="W289" s="338" t="str" cm="1">
        <f t="array" aca="1" ref="W289" ca="1">INDIRECT(ADDRESS($CF289,W$542,1,1,"【入力フォーム】調査世帯一覧"))&amp;""</f>
        <v/>
      </c>
      <c r="X289" s="339"/>
      <c r="Y289" s="339"/>
      <c r="Z289" s="339"/>
      <c r="AA289" s="339"/>
      <c r="AB289" s="339"/>
      <c r="AC289" s="339"/>
      <c r="AD289" s="339"/>
      <c r="AE289" s="339"/>
      <c r="AF289" s="339"/>
      <c r="AG289" s="339"/>
      <c r="AH289" s="339"/>
      <c r="AI289" s="339"/>
      <c r="AJ289" s="340"/>
      <c r="AK289" s="341" t="str" cm="1">
        <f t="array" aca="1" ref="AK289" ca="1">IF(OR(B289="",INDIRECT(ADDRESS($CF289,AK$542,1,1,"【入力フォーム】調査世帯一覧"))=""),"",INDIRECT(ADDRESS($CF289,AK$542,1,1,"【入力フォーム】調査世帯一覧")))</f>
        <v/>
      </c>
      <c r="AL289" s="342"/>
      <c r="AM289" s="343"/>
      <c r="AN289" s="288" t="str" cm="1">
        <f t="array" aca="1" ref="AN289" ca="1">IF(INDIRECT(ADDRESS($CF289,AN$542,1,1,"【入力フォーム】調査世帯一覧"))=1,"ネ","")</f>
        <v/>
      </c>
      <c r="AO289" s="289"/>
      <c r="AP289" s="286" t="str" cm="1">
        <f t="array" aca="1" ref="AP289" ca="1">IF(INDIRECT(ADDRESS($CF289,AP$542,1,1,"【入力フォーム】調査世帯一覧"))=1,"〒","")</f>
        <v/>
      </c>
      <c r="AQ289" s="289"/>
      <c r="AR289" s="286" t="str" cm="1">
        <f t="array" aca="1" ref="AR289" ca="1">IF(INDIRECT(ADDRESS($CF289,AR$542,1,1,"【入力フォーム】調査世帯一覧"))=1,"調","")</f>
        <v/>
      </c>
      <c r="AS289" s="291"/>
      <c r="AT289" s="292" t="str" cm="1">
        <f t="array" aca="1" ref="AT289" ca="1">IF(INDIRECT(ADDRESS($CF289,AT$542,1,1,"【入力フォーム】調査世帯一覧"))=1,"有","")</f>
        <v/>
      </c>
      <c r="AU289" s="286"/>
      <c r="AV289" s="286"/>
      <c r="AW289" s="286"/>
      <c r="AX289" s="286"/>
      <c r="AY289" s="344" t="str" cm="1">
        <f t="array" aca="1" ref="AY289" ca="1">INDIRECT(ADDRESS($CF289,AY$542,1,1,"【入力フォーム】調査世帯一覧"))&amp;""</f>
        <v/>
      </c>
      <c r="AZ289" s="345"/>
      <c r="BA289" s="345"/>
      <c r="BB289" s="345"/>
      <c r="BC289" s="345"/>
      <c r="BD289" s="345"/>
      <c r="BE289" s="345"/>
      <c r="BF289" s="345"/>
      <c r="BG289" s="345"/>
      <c r="BH289" s="345"/>
      <c r="BI289" s="345"/>
      <c r="BJ289" s="345"/>
      <c r="BK289" s="345"/>
      <c r="BL289" s="345"/>
      <c r="BM289" s="345"/>
      <c r="BN289" s="345"/>
      <c r="BO289" s="345"/>
      <c r="BP289" s="345"/>
      <c r="BQ289" s="345"/>
      <c r="BR289" s="345"/>
      <c r="BS289" s="346"/>
      <c r="BT289" s="96"/>
      <c r="BU289" s="315" t="str">
        <f t="shared" ca="1" si="10"/>
        <v/>
      </c>
      <c r="BV289" s="316"/>
      <c r="BW289" s="317"/>
      <c r="BX289" s="318" t="str" cm="1">
        <f t="array" aca="1" ref="BX289" ca="1">IF(B289="","",INDIRECT(ADDRESS($CF289,BX$542,1,1,"【入力フォーム】調査世帯一覧")))</f>
        <v/>
      </c>
      <c r="BY289" s="283"/>
      <c r="BZ289" s="319"/>
      <c r="CA289" s="318" t="str" cm="1">
        <f t="array" aca="1" ref="CA289" ca="1">IF(B289="","",INDIRECT(ADDRESS($CF289,CA$542,1,1,"【入力フォーム】調査世帯一覧")))</f>
        <v/>
      </c>
      <c r="CB289" s="283"/>
      <c r="CC289" s="320"/>
      <c r="CD289" s="67"/>
      <c r="CE289" s="64" t="str" cm="1">
        <f t="array" aca="1" ref="CE289" ca="1">IF(B289="","",INDIRECT(ADDRESS($CF289,CE$542,1,1,"【入力フォーム】調査世帯一覧")))</f>
        <v/>
      </c>
      <c r="CF289" s="16">
        <f>CF288+1</f>
        <v>139</v>
      </c>
    </row>
    <row r="290" spans="1:84" s="16" customFormat="1" ht="24" customHeight="1" x14ac:dyDescent="0.15">
      <c r="B290" s="344" t="str" cm="1">
        <f t="array" aca="1" ref="B290" ca="1">INDIRECT(ADDRESS($CF290,B$542,1,1,"【入力フォーム】調査世帯一覧"))&amp;""</f>
        <v/>
      </c>
      <c r="C290" s="345"/>
      <c r="D290" s="391"/>
      <c r="E290" s="392" t="str" cm="1">
        <f t="array" aca="1" ref="E290" ca="1">INDIRECT(ADDRESS($CF290,E$542,1,1,"【入力フォーム】調査世帯一覧"))&amp;""</f>
        <v/>
      </c>
      <c r="F290" s="393"/>
      <c r="G290" s="393"/>
      <c r="H290" s="393"/>
      <c r="I290" s="393"/>
      <c r="J290" s="393"/>
      <c r="K290" s="393"/>
      <c r="L290" s="393"/>
      <c r="M290" s="393"/>
      <c r="N290" s="394"/>
      <c r="O290" s="392" t="str" cm="1">
        <f t="array" aca="1" ref="O290" ca="1">INDIRECT(ADDRESS($CF290,O$542,1,1,"【入力フォーム】調査世帯一覧"))&amp;""</f>
        <v/>
      </c>
      <c r="P290" s="393"/>
      <c r="Q290" s="393"/>
      <c r="R290" s="393"/>
      <c r="S290" s="393"/>
      <c r="T290" s="393"/>
      <c r="U290" s="393"/>
      <c r="V290" s="395"/>
      <c r="W290" s="338" t="str" cm="1">
        <f t="array" aca="1" ref="W290" ca="1">INDIRECT(ADDRESS($CF290,W$542,1,1,"【入力フォーム】調査世帯一覧"))&amp;""</f>
        <v/>
      </c>
      <c r="X290" s="339"/>
      <c r="Y290" s="339"/>
      <c r="Z290" s="339"/>
      <c r="AA290" s="339"/>
      <c r="AB290" s="339"/>
      <c r="AC290" s="339"/>
      <c r="AD290" s="339"/>
      <c r="AE290" s="339"/>
      <c r="AF290" s="339"/>
      <c r="AG290" s="339"/>
      <c r="AH290" s="339"/>
      <c r="AI290" s="339"/>
      <c r="AJ290" s="340"/>
      <c r="AK290" s="341" t="str" cm="1">
        <f t="array" aca="1" ref="AK290" ca="1">IF(OR(B290="",INDIRECT(ADDRESS($CF290,AK$542,1,1,"【入力フォーム】調査世帯一覧"))=""),"",INDIRECT(ADDRESS($CF290,AK$542,1,1,"【入力フォーム】調査世帯一覧")))</f>
        <v/>
      </c>
      <c r="AL290" s="342"/>
      <c r="AM290" s="343"/>
      <c r="AN290" s="288" t="str" cm="1">
        <f t="array" aca="1" ref="AN290" ca="1">IF(INDIRECT(ADDRESS($CF290,AN$542,1,1,"【入力フォーム】調査世帯一覧"))=1,"ネ","")</f>
        <v/>
      </c>
      <c r="AO290" s="289"/>
      <c r="AP290" s="286" t="str" cm="1">
        <f t="array" aca="1" ref="AP290" ca="1">IF(INDIRECT(ADDRESS($CF290,AP$542,1,1,"【入力フォーム】調査世帯一覧"))=1,"〒","")</f>
        <v/>
      </c>
      <c r="AQ290" s="289"/>
      <c r="AR290" s="286" t="str" cm="1">
        <f t="array" aca="1" ref="AR290" ca="1">IF(INDIRECT(ADDRESS($CF290,AR$542,1,1,"【入力フォーム】調査世帯一覧"))=1,"調","")</f>
        <v/>
      </c>
      <c r="AS290" s="291"/>
      <c r="AT290" s="292" t="str" cm="1">
        <f t="array" aca="1" ref="AT290" ca="1">IF(INDIRECT(ADDRESS($CF290,AT$542,1,1,"【入力フォーム】調査世帯一覧"))=1,"有","")</f>
        <v/>
      </c>
      <c r="AU290" s="286"/>
      <c r="AV290" s="286"/>
      <c r="AW290" s="286"/>
      <c r="AX290" s="286"/>
      <c r="AY290" s="344" t="str" cm="1">
        <f t="array" aca="1" ref="AY290" ca="1">INDIRECT(ADDRESS($CF290,AY$542,1,1,"【入力フォーム】調査世帯一覧"))&amp;""</f>
        <v/>
      </c>
      <c r="AZ290" s="345"/>
      <c r="BA290" s="345"/>
      <c r="BB290" s="345"/>
      <c r="BC290" s="345"/>
      <c r="BD290" s="345"/>
      <c r="BE290" s="345"/>
      <c r="BF290" s="345"/>
      <c r="BG290" s="345"/>
      <c r="BH290" s="345"/>
      <c r="BI290" s="345"/>
      <c r="BJ290" s="345"/>
      <c r="BK290" s="345"/>
      <c r="BL290" s="345"/>
      <c r="BM290" s="345"/>
      <c r="BN290" s="345"/>
      <c r="BO290" s="345"/>
      <c r="BP290" s="345"/>
      <c r="BQ290" s="345"/>
      <c r="BR290" s="345"/>
      <c r="BS290" s="346"/>
      <c r="BT290" s="96"/>
      <c r="BU290" s="315" t="str">
        <f t="shared" ca="1" si="10"/>
        <v/>
      </c>
      <c r="BV290" s="316"/>
      <c r="BW290" s="317"/>
      <c r="BX290" s="318" t="str" cm="1">
        <f t="array" aca="1" ref="BX290" ca="1">IF(B290="","",INDIRECT(ADDRESS($CF290,BX$542,1,1,"【入力フォーム】調査世帯一覧")))</f>
        <v/>
      </c>
      <c r="BY290" s="283"/>
      <c r="BZ290" s="319"/>
      <c r="CA290" s="318" t="str" cm="1">
        <f t="array" aca="1" ref="CA290" ca="1">IF(B290="","",INDIRECT(ADDRESS($CF290,CA$542,1,1,"【入力フォーム】調査世帯一覧")))</f>
        <v/>
      </c>
      <c r="CB290" s="283"/>
      <c r="CC290" s="320"/>
      <c r="CD290" s="67"/>
      <c r="CE290" s="64" t="str" cm="1">
        <f t="array" aca="1" ref="CE290" ca="1">IF(B290="","",INDIRECT(ADDRESS($CF290,CE$542,1,1,"【入力フォーム】調査世帯一覧")))</f>
        <v/>
      </c>
      <c r="CF290" s="16">
        <f t="shared" ref="CF290:CF312" si="11">CF289+1</f>
        <v>140</v>
      </c>
    </row>
    <row r="291" spans="1:84" s="16" customFormat="1" ht="24" customHeight="1" x14ac:dyDescent="0.15">
      <c r="B291" s="344" t="str" cm="1">
        <f t="array" aca="1" ref="B291" ca="1">INDIRECT(ADDRESS($CF291,B$542,1,1,"【入力フォーム】調査世帯一覧"))&amp;""</f>
        <v/>
      </c>
      <c r="C291" s="345"/>
      <c r="D291" s="391"/>
      <c r="E291" s="392" t="str" cm="1">
        <f t="array" aca="1" ref="E291" ca="1">INDIRECT(ADDRESS($CF291,E$542,1,1,"【入力フォーム】調査世帯一覧"))&amp;""</f>
        <v/>
      </c>
      <c r="F291" s="393"/>
      <c r="G291" s="393"/>
      <c r="H291" s="393"/>
      <c r="I291" s="393"/>
      <c r="J291" s="393"/>
      <c r="K291" s="393"/>
      <c r="L291" s="393"/>
      <c r="M291" s="393"/>
      <c r="N291" s="394"/>
      <c r="O291" s="392" t="str" cm="1">
        <f t="array" aca="1" ref="O291" ca="1">INDIRECT(ADDRESS($CF291,O$542,1,1,"【入力フォーム】調査世帯一覧"))&amp;""</f>
        <v/>
      </c>
      <c r="P291" s="393"/>
      <c r="Q291" s="393"/>
      <c r="R291" s="393"/>
      <c r="S291" s="393"/>
      <c r="T291" s="393"/>
      <c r="U291" s="393"/>
      <c r="V291" s="395"/>
      <c r="W291" s="338" t="str" cm="1">
        <f t="array" aca="1" ref="W291" ca="1">INDIRECT(ADDRESS($CF291,W$542,1,1,"【入力フォーム】調査世帯一覧"))&amp;""</f>
        <v/>
      </c>
      <c r="X291" s="339"/>
      <c r="Y291" s="339"/>
      <c r="Z291" s="339"/>
      <c r="AA291" s="339"/>
      <c r="AB291" s="339"/>
      <c r="AC291" s="339"/>
      <c r="AD291" s="339"/>
      <c r="AE291" s="339"/>
      <c r="AF291" s="339"/>
      <c r="AG291" s="339"/>
      <c r="AH291" s="339"/>
      <c r="AI291" s="339"/>
      <c r="AJ291" s="340"/>
      <c r="AK291" s="341" t="str" cm="1">
        <f t="array" aca="1" ref="AK291" ca="1">IF(OR(B291="",INDIRECT(ADDRESS($CF291,AK$542,1,1,"【入力フォーム】調査世帯一覧"))=""),"",INDIRECT(ADDRESS($CF291,AK$542,1,1,"【入力フォーム】調査世帯一覧")))</f>
        <v/>
      </c>
      <c r="AL291" s="342"/>
      <c r="AM291" s="343"/>
      <c r="AN291" s="288" t="str" cm="1">
        <f t="array" aca="1" ref="AN291" ca="1">IF(INDIRECT(ADDRESS($CF291,AN$542,1,1,"【入力フォーム】調査世帯一覧"))=1,"ネ","")</f>
        <v/>
      </c>
      <c r="AO291" s="289"/>
      <c r="AP291" s="286" t="str" cm="1">
        <f t="array" aca="1" ref="AP291" ca="1">IF(INDIRECT(ADDRESS($CF291,AP$542,1,1,"【入力フォーム】調査世帯一覧"))=1,"〒","")</f>
        <v/>
      </c>
      <c r="AQ291" s="289"/>
      <c r="AR291" s="286" t="str" cm="1">
        <f t="array" aca="1" ref="AR291" ca="1">IF(INDIRECT(ADDRESS($CF291,AR$542,1,1,"【入力フォーム】調査世帯一覧"))=1,"調","")</f>
        <v/>
      </c>
      <c r="AS291" s="291"/>
      <c r="AT291" s="292" t="str" cm="1">
        <f t="array" aca="1" ref="AT291" ca="1">IF(INDIRECT(ADDRESS($CF291,AT$542,1,1,"【入力フォーム】調査世帯一覧"))=1,"有","")</f>
        <v/>
      </c>
      <c r="AU291" s="286"/>
      <c r="AV291" s="286"/>
      <c r="AW291" s="286"/>
      <c r="AX291" s="286"/>
      <c r="AY291" s="344" t="str" cm="1">
        <f t="array" aca="1" ref="AY291" ca="1">INDIRECT(ADDRESS($CF291,AY$542,1,1,"【入力フォーム】調査世帯一覧"))&amp;""</f>
        <v/>
      </c>
      <c r="AZ291" s="345"/>
      <c r="BA291" s="345"/>
      <c r="BB291" s="345"/>
      <c r="BC291" s="345"/>
      <c r="BD291" s="345"/>
      <c r="BE291" s="345"/>
      <c r="BF291" s="345"/>
      <c r="BG291" s="345"/>
      <c r="BH291" s="345"/>
      <c r="BI291" s="345"/>
      <c r="BJ291" s="345"/>
      <c r="BK291" s="345"/>
      <c r="BL291" s="345"/>
      <c r="BM291" s="345"/>
      <c r="BN291" s="345"/>
      <c r="BO291" s="345"/>
      <c r="BP291" s="345"/>
      <c r="BQ291" s="345"/>
      <c r="BR291" s="345"/>
      <c r="BS291" s="346"/>
      <c r="BT291" s="96"/>
      <c r="BU291" s="315" t="str">
        <f t="shared" ca="1" si="10"/>
        <v/>
      </c>
      <c r="BV291" s="316"/>
      <c r="BW291" s="317"/>
      <c r="BX291" s="318" t="str" cm="1">
        <f t="array" aca="1" ref="BX291" ca="1">IF(B291="","",INDIRECT(ADDRESS($CF291,BX$542,1,1,"【入力フォーム】調査世帯一覧")))</f>
        <v/>
      </c>
      <c r="BY291" s="283"/>
      <c r="BZ291" s="319"/>
      <c r="CA291" s="318" t="str" cm="1">
        <f t="array" aca="1" ref="CA291" ca="1">IF(B291="","",INDIRECT(ADDRESS($CF291,CA$542,1,1,"【入力フォーム】調査世帯一覧")))</f>
        <v/>
      </c>
      <c r="CB291" s="283"/>
      <c r="CC291" s="320"/>
      <c r="CD291" s="67"/>
      <c r="CE291" s="64" t="str" cm="1">
        <f t="array" aca="1" ref="CE291" ca="1">IF(B291="","",INDIRECT(ADDRESS($CF291,CE$542,1,1,"【入力フォーム】調査世帯一覧")))</f>
        <v/>
      </c>
      <c r="CF291" s="16">
        <f t="shared" si="11"/>
        <v>141</v>
      </c>
    </row>
    <row r="292" spans="1:84" s="16" customFormat="1" ht="24" customHeight="1" x14ac:dyDescent="0.15">
      <c r="A292" s="68" t="s">
        <v>17</v>
      </c>
      <c r="B292" s="373" t="str" cm="1">
        <f t="array" aca="1" ref="B292" ca="1">INDIRECT(ADDRESS($CF292,B$542,1,1,"【入力フォーム】調査世帯一覧"))&amp;""</f>
        <v/>
      </c>
      <c r="C292" s="374"/>
      <c r="D292" s="375"/>
      <c r="E292" s="376" t="str" cm="1">
        <f t="array" aca="1" ref="E292" ca="1">INDIRECT(ADDRESS($CF292,E$542,1,1,"【入力フォーム】調査世帯一覧"))&amp;""</f>
        <v/>
      </c>
      <c r="F292" s="374"/>
      <c r="G292" s="374"/>
      <c r="H292" s="374"/>
      <c r="I292" s="374"/>
      <c r="J292" s="374"/>
      <c r="K292" s="374"/>
      <c r="L292" s="374"/>
      <c r="M292" s="374"/>
      <c r="N292" s="375"/>
      <c r="O292" s="376" t="str" cm="1">
        <f t="array" aca="1" ref="O292" ca="1">INDIRECT(ADDRESS($CF292,O$542,1,1,"【入力フォーム】調査世帯一覧"))&amp;""</f>
        <v/>
      </c>
      <c r="P292" s="374"/>
      <c r="Q292" s="374"/>
      <c r="R292" s="374"/>
      <c r="S292" s="374"/>
      <c r="T292" s="374"/>
      <c r="U292" s="374"/>
      <c r="V292" s="377"/>
      <c r="W292" s="378" t="str" cm="1">
        <f t="array" aca="1" ref="W292" ca="1">INDIRECT(ADDRESS($CF292,W$542,1,1,"【入力フォーム】調査世帯一覧"))&amp;""</f>
        <v/>
      </c>
      <c r="X292" s="379"/>
      <c r="Y292" s="379"/>
      <c r="Z292" s="379"/>
      <c r="AA292" s="379"/>
      <c r="AB292" s="379"/>
      <c r="AC292" s="379"/>
      <c r="AD292" s="379"/>
      <c r="AE292" s="379"/>
      <c r="AF292" s="379"/>
      <c r="AG292" s="379"/>
      <c r="AH292" s="379"/>
      <c r="AI292" s="379"/>
      <c r="AJ292" s="380"/>
      <c r="AK292" s="381" t="str" cm="1">
        <f t="array" aca="1" ref="AK292" ca="1">IF(OR(B292="",INDIRECT(ADDRESS($CF292,AK$542,1,1,"【入力フォーム】調査世帯一覧"))=""),"",INDIRECT(ADDRESS($CF292,AK$542,1,1,"【入力フォーム】調査世帯一覧")))</f>
        <v/>
      </c>
      <c r="AL292" s="382"/>
      <c r="AM292" s="383"/>
      <c r="AN292" s="384" t="str" cm="1">
        <f t="array" aca="1" ref="AN292" ca="1">IF(INDIRECT(ADDRESS($CF292,AN$542,1,1,"【入力フォーム】調査世帯一覧"))=1,"ネ","")</f>
        <v/>
      </c>
      <c r="AO292" s="385"/>
      <c r="AP292" s="382" t="str" cm="1">
        <f t="array" aca="1" ref="AP292" ca="1">IF(INDIRECT(ADDRESS($CF292,AP$542,1,1,"【入力フォーム】調査世帯一覧"))=1,"〒","")</f>
        <v/>
      </c>
      <c r="AQ292" s="385"/>
      <c r="AR292" s="382" t="str" cm="1">
        <f t="array" aca="1" ref="AR292" ca="1">IF(INDIRECT(ADDRESS($CF292,AR$542,1,1,"【入力フォーム】調査世帯一覧"))=1,"調","")</f>
        <v/>
      </c>
      <c r="AS292" s="386"/>
      <c r="AT292" s="396" t="str" cm="1">
        <f t="array" aca="1" ref="AT292" ca="1">IF(INDIRECT(ADDRESS($CF292,AT$542,1,1,"【入力フォーム】調査世帯一覧"))=1,"有","")</f>
        <v/>
      </c>
      <c r="AU292" s="382"/>
      <c r="AV292" s="382"/>
      <c r="AW292" s="382"/>
      <c r="AX292" s="382"/>
      <c r="AY292" s="373" t="str" cm="1">
        <f t="array" aca="1" ref="AY292" ca="1">INDIRECT(ADDRESS($CF292,AY$542,1,1,"【入力フォーム】調査世帯一覧"))&amp;""</f>
        <v/>
      </c>
      <c r="AZ292" s="374"/>
      <c r="BA292" s="374"/>
      <c r="BB292" s="374"/>
      <c r="BC292" s="374"/>
      <c r="BD292" s="374"/>
      <c r="BE292" s="374"/>
      <c r="BF292" s="374"/>
      <c r="BG292" s="374"/>
      <c r="BH292" s="374"/>
      <c r="BI292" s="374"/>
      <c r="BJ292" s="374"/>
      <c r="BK292" s="374"/>
      <c r="BL292" s="374"/>
      <c r="BM292" s="374"/>
      <c r="BN292" s="374"/>
      <c r="BO292" s="374"/>
      <c r="BP292" s="374"/>
      <c r="BQ292" s="374"/>
      <c r="BR292" s="374"/>
      <c r="BS292" s="397"/>
      <c r="BT292" s="96"/>
      <c r="BU292" s="315" t="str">
        <f t="shared" ca="1" si="10"/>
        <v/>
      </c>
      <c r="BV292" s="316"/>
      <c r="BW292" s="317"/>
      <c r="BX292" s="318" t="str" cm="1">
        <f t="array" aca="1" ref="BX292" ca="1">IF(B292="","",INDIRECT(ADDRESS($CF292,BX$542,1,1,"【入力フォーム】調査世帯一覧")))</f>
        <v/>
      </c>
      <c r="BY292" s="283"/>
      <c r="BZ292" s="319"/>
      <c r="CA292" s="318" t="str" cm="1">
        <f t="array" aca="1" ref="CA292" ca="1">IF(B292="","",INDIRECT(ADDRESS($CF292,CA$542,1,1,"【入力フォーム】調査世帯一覧")))</f>
        <v/>
      </c>
      <c r="CB292" s="283"/>
      <c r="CC292" s="320"/>
      <c r="CD292" s="67"/>
      <c r="CE292" s="64" t="str" cm="1">
        <f t="array" aca="1" ref="CE292" ca="1">IF(B292="","",INDIRECT(ADDRESS($CF292,CE$542,1,1,"【入力フォーム】調査世帯一覧")))</f>
        <v/>
      </c>
      <c r="CF292" s="16">
        <f t="shared" si="11"/>
        <v>142</v>
      </c>
    </row>
    <row r="293" spans="1:84" s="16" customFormat="1" ht="24" customHeight="1" x14ac:dyDescent="0.15">
      <c r="A293" s="26"/>
      <c r="B293" s="464" t="str" cm="1">
        <f t="array" aca="1" ref="B293" ca="1">INDIRECT(ADDRESS($CF293,B$542,1,1,"【入力フォーム】調査世帯一覧"))&amp;""</f>
        <v/>
      </c>
      <c r="C293" s="465"/>
      <c r="D293" s="467"/>
      <c r="E293" s="468" t="str" cm="1">
        <f t="array" aca="1" ref="E293" ca="1">INDIRECT(ADDRESS($CF293,E$542,1,1,"【入力フォーム】調査世帯一覧"))&amp;""</f>
        <v/>
      </c>
      <c r="F293" s="465"/>
      <c r="G293" s="465"/>
      <c r="H293" s="465"/>
      <c r="I293" s="465"/>
      <c r="J293" s="465"/>
      <c r="K293" s="465"/>
      <c r="L293" s="465"/>
      <c r="M293" s="465"/>
      <c r="N293" s="467"/>
      <c r="O293" s="468" t="str" cm="1">
        <f t="array" aca="1" ref="O293" ca="1">INDIRECT(ADDRESS($CF293,O$542,1,1,"【入力フォーム】調査世帯一覧"))&amp;""</f>
        <v/>
      </c>
      <c r="P293" s="465"/>
      <c r="Q293" s="465"/>
      <c r="R293" s="465"/>
      <c r="S293" s="465"/>
      <c r="T293" s="465"/>
      <c r="U293" s="465"/>
      <c r="V293" s="469"/>
      <c r="W293" s="470" t="str" cm="1">
        <f t="array" aca="1" ref="W293" ca="1">INDIRECT(ADDRESS($CF293,W$542,1,1,"【入力フォーム】調査世帯一覧"))&amp;""</f>
        <v/>
      </c>
      <c r="X293" s="471"/>
      <c r="Y293" s="471"/>
      <c r="Z293" s="471"/>
      <c r="AA293" s="471"/>
      <c r="AB293" s="471"/>
      <c r="AC293" s="471"/>
      <c r="AD293" s="471"/>
      <c r="AE293" s="471"/>
      <c r="AF293" s="471"/>
      <c r="AG293" s="471"/>
      <c r="AH293" s="471"/>
      <c r="AI293" s="471"/>
      <c r="AJ293" s="472"/>
      <c r="AK293" s="473" t="str" cm="1">
        <f t="array" aca="1" ref="AK293" ca="1">IF(OR(B293="",INDIRECT(ADDRESS($CF293,AK$542,1,1,"【入力フォーム】調査世帯一覧"))=""),"",INDIRECT(ADDRESS($CF293,AK$542,1,1,"【入力フォーム】調査世帯一覧")))</f>
        <v/>
      </c>
      <c r="AL293" s="462"/>
      <c r="AM293" s="463"/>
      <c r="AN293" s="474" t="str" cm="1">
        <f t="array" aca="1" ref="AN293" ca="1">IF(INDIRECT(ADDRESS($CF293,AN$542,1,1,"【入力フォーム】調査世帯一覧"))=1,"ネ","")</f>
        <v/>
      </c>
      <c r="AO293" s="459"/>
      <c r="AP293" s="458" t="str" cm="1">
        <f t="array" aca="1" ref="AP293" ca="1">IF(INDIRECT(ADDRESS($CF293,AP$542,1,1,"【入力フォーム】調査世帯一覧"))=1,"〒","")</f>
        <v/>
      </c>
      <c r="AQ293" s="459"/>
      <c r="AR293" s="458" t="str" cm="1">
        <f t="array" aca="1" ref="AR293" ca="1">IF(INDIRECT(ADDRESS($CF293,AR$542,1,1,"【入力フォーム】調査世帯一覧"))=1,"調","")</f>
        <v/>
      </c>
      <c r="AS293" s="460"/>
      <c r="AT293" s="461" t="str" cm="1">
        <f t="array" aca="1" ref="AT293" ca="1">IF(INDIRECT(ADDRESS($CF293,AT$542,1,1,"【入力フォーム】調査世帯一覧"))=1,"有","")</f>
        <v/>
      </c>
      <c r="AU293" s="462"/>
      <c r="AV293" s="462"/>
      <c r="AW293" s="462"/>
      <c r="AX293" s="463"/>
      <c r="AY293" s="464" t="str" cm="1">
        <f t="array" aca="1" ref="AY293" ca="1">INDIRECT(ADDRESS($CF293,AY$542,1,1,"【入力フォーム】調査世帯一覧"))&amp;""</f>
        <v/>
      </c>
      <c r="AZ293" s="465"/>
      <c r="BA293" s="465"/>
      <c r="BB293" s="465"/>
      <c r="BC293" s="465"/>
      <c r="BD293" s="465"/>
      <c r="BE293" s="465"/>
      <c r="BF293" s="465"/>
      <c r="BG293" s="465"/>
      <c r="BH293" s="465"/>
      <c r="BI293" s="465"/>
      <c r="BJ293" s="465"/>
      <c r="BK293" s="465"/>
      <c r="BL293" s="465"/>
      <c r="BM293" s="465"/>
      <c r="BN293" s="465"/>
      <c r="BO293" s="465"/>
      <c r="BP293" s="465"/>
      <c r="BQ293" s="465"/>
      <c r="BR293" s="465"/>
      <c r="BS293" s="466"/>
      <c r="BT293" s="96"/>
      <c r="BU293" s="448" t="str">
        <f t="shared" ca="1" si="10"/>
        <v/>
      </c>
      <c r="BV293" s="449"/>
      <c r="BW293" s="450"/>
      <c r="BX293" s="451" t="str" cm="1">
        <f t="array" aca="1" ref="BX293" ca="1">IF(B293="","",INDIRECT(ADDRESS($CF293,BX$542,1,1,"【入力フォーム】調査世帯一覧")))</f>
        <v/>
      </c>
      <c r="BY293" s="452"/>
      <c r="BZ293" s="453"/>
      <c r="CA293" s="451" t="str" cm="1">
        <f t="array" aca="1" ref="CA293" ca="1">IF(B293="","",INDIRECT(ADDRESS($CF293,CA$542,1,1,"【入力フォーム】調査世帯一覧")))</f>
        <v/>
      </c>
      <c r="CB293" s="452"/>
      <c r="CC293" s="454"/>
      <c r="CD293" s="67"/>
      <c r="CE293" s="66" t="str" cm="1">
        <f t="array" aca="1" ref="CE293" ca="1">IF(B293="","",INDIRECT(ADDRESS($CF293,CE$542,1,1,"【入力フォーム】調査世帯一覧")))</f>
        <v/>
      </c>
      <c r="CF293" s="16">
        <f t="shared" si="11"/>
        <v>143</v>
      </c>
    </row>
    <row r="294" spans="1:84" s="16" customFormat="1" ht="24" customHeight="1" x14ac:dyDescent="0.15">
      <c r="A294" s="26"/>
      <c r="B294" s="344" t="str" cm="1">
        <f t="array" aca="1" ref="B294" ca="1">INDIRECT(ADDRESS($CF294,B$542,1,1,"【入力フォーム】調査世帯一覧"))&amp;""</f>
        <v/>
      </c>
      <c r="C294" s="345"/>
      <c r="D294" s="391"/>
      <c r="E294" s="456" t="str" cm="1">
        <f t="array" aca="1" ref="E294" ca="1">INDIRECT(ADDRESS($CF294,E$542,1,1,"【入力フォーム】調査世帯一覧"))&amp;""</f>
        <v/>
      </c>
      <c r="F294" s="345"/>
      <c r="G294" s="345"/>
      <c r="H294" s="345"/>
      <c r="I294" s="345"/>
      <c r="J294" s="345"/>
      <c r="K294" s="345"/>
      <c r="L294" s="345"/>
      <c r="M294" s="345"/>
      <c r="N294" s="391"/>
      <c r="O294" s="456" t="str" cm="1">
        <f t="array" aca="1" ref="O294" ca="1">INDIRECT(ADDRESS($CF294,O$542,1,1,"【入力フォーム】調査世帯一覧"))&amp;""</f>
        <v/>
      </c>
      <c r="P294" s="345"/>
      <c r="Q294" s="345"/>
      <c r="R294" s="345"/>
      <c r="S294" s="345"/>
      <c r="T294" s="345"/>
      <c r="U294" s="345"/>
      <c r="V294" s="457"/>
      <c r="W294" s="282" t="str" cm="1">
        <f t="array" aca="1" ref="W294" ca="1">INDIRECT(ADDRESS($CF294,W$542,1,1,"【入力フォーム】調査世帯一覧"))&amp;""</f>
        <v/>
      </c>
      <c r="X294" s="283"/>
      <c r="Y294" s="283"/>
      <c r="Z294" s="283"/>
      <c r="AA294" s="283"/>
      <c r="AB294" s="283"/>
      <c r="AC294" s="283"/>
      <c r="AD294" s="283"/>
      <c r="AE294" s="283"/>
      <c r="AF294" s="283"/>
      <c r="AG294" s="283"/>
      <c r="AH294" s="283"/>
      <c r="AI294" s="283"/>
      <c r="AJ294" s="284"/>
      <c r="AK294" s="285" t="str" cm="1">
        <f t="array" aca="1" ref="AK294" ca="1">IF(OR(B294="",INDIRECT(ADDRESS($CF294,AK$542,1,1,"【入力フォーム】調査世帯一覧"))=""),"",INDIRECT(ADDRESS($CF294,AK$542,1,1,"【入力フォーム】調査世帯一覧")))</f>
        <v/>
      </c>
      <c r="AL294" s="286"/>
      <c r="AM294" s="287"/>
      <c r="AN294" s="288" t="str" cm="1">
        <f t="array" aca="1" ref="AN294" ca="1">IF(INDIRECT(ADDRESS($CF294,AN$542,1,1,"【入力フォーム】調査世帯一覧"))=1,"ネ","")</f>
        <v/>
      </c>
      <c r="AO294" s="289"/>
      <c r="AP294" s="290" t="str" cm="1">
        <f t="array" aca="1" ref="AP294" ca="1">IF(INDIRECT(ADDRESS($CF294,AP$542,1,1,"【入力フォーム】調査世帯一覧"))=1,"〒","")</f>
        <v/>
      </c>
      <c r="AQ294" s="289"/>
      <c r="AR294" s="290" t="str" cm="1">
        <f t="array" aca="1" ref="AR294" ca="1">IF(INDIRECT(ADDRESS($CF294,AR$542,1,1,"【入力フォーム】調査世帯一覧"))=1,"調","")</f>
        <v/>
      </c>
      <c r="AS294" s="291"/>
      <c r="AT294" s="292" t="str" cm="1">
        <f t="array" aca="1" ref="AT294" ca="1">IF(INDIRECT(ADDRESS($CF294,AT$542,1,1,"【入力フォーム】調査世帯一覧"))=1,"有","")</f>
        <v/>
      </c>
      <c r="AU294" s="286"/>
      <c r="AV294" s="286"/>
      <c r="AW294" s="286"/>
      <c r="AX294" s="287"/>
      <c r="AY294" s="344" t="str" cm="1">
        <f t="array" aca="1" ref="AY294" ca="1">INDIRECT(ADDRESS($CF294,AY$542,1,1,"【入力フォーム】調査世帯一覧"))&amp;""</f>
        <v/>
      </c>
      <c r="AZ294" s="345"/>
      <c r="BA294" s="345"/>
      <c r="BB294" s="345"/>
      <c r="BC294" s="345"/>
      <c r="BD294" s="345"/>
      <c r="BE294" s="345"/>
      <c r="BF294" s="345"/>
      <c r="BG294" s="345"/>
      <c r="BH294" s="345"/>
      <c r="BI294" s="345"/>
      <c r="BJ294" s="345"/>
      <c r="BK294" s="345"/>
      <c r="BL294" s="345"/>
      <c r="BM294" s="345"/>
      <c r="BN294" s="345"/>
      <c r="BO294" s="345"/>
      <c r="BP294" s="345"/>
      <c r="BQ294" s="345"/>
      <c r="BR294" s="345"/>
      <c r="BS294" s="346"/>
      <c r="BT294" s="96"/>
      <c r="BU294" s="315" t="str">
        <f t="shared" ca="1" si="10"/>
        <v/>
      </c>
      <c r="BV294" s="316"/>
      <c r="BW294" s="317"/>
      <c r="BX294" s="318" t="str" cm="1">
        <f t="array" aca="1" ref="BX294" ca="1">IF(B294="","",INDIRECT(ADDRESS($CF294,BX$542,1,1,"【入力フォーム】調査世帯一覧")))</f>
        <v/>
      </c>
      <c r="BY294" s="283"/>
      <c r="BZ294" s="319"/>
      <c r="CA294" s="318" t="str" cm="1">
        <f t="array" aca="1" ref="CA294" ca="1">IF(B294="","",INDIRECT(ADDRESS($CF294,CA$542,1,1,"【入力フォーム】調査世帯一覧")))</f>
        <v/>
      </c>
      <c r="CB294" s="283"/>
      <c r="CC294" s="320"/>
      <c r="CD294" s="67"/>
      <c r="CE294" s="64" t="str" cm="1">
        <f t="array" aca="1" ref="CE294" ca="1">IF(B294="","",INDIRECT(ADDRESS($CF294,CE$542,1,1,"【入力フォーム】調査世帯一覧")))</f>
        <v/>
      </c>
      <c r="CF294" s="16">
        <f t="shared" si="11"/>
        <v>144</v>
      </c>
    </row>
    <row r="295" spans="1:84" s="16" customFormat="1" ht="24" customHeight="1" x14ac:dyDescent="0.15">
      <c r="A295" s="26"/>
      <c r="B295" s="344" t="str" cm="1">
        <f t="array" aca="1" ref="B295" ca="1">INDIRECT(ADDRESS($CF295,B$542,1,1,"【入力フォーム】調査世帯一覧"))&amp;""</f>
        <v/>
      </c>
      <c r="C295" s="345"/>
      <c r="D295" s="391"/>
      <c r="E295" s="456" t="str" cm="1">
        <f t="array" aca="1" ref="E295" ca="1">INDIRECT(ADDRESS($CF295,E$542,1,1,"【入力フォーム】調査世帯一覧"))&amp;""</f>
        <v/>
      </c>
      <c r="F295" s="345"/>
      <c r="G295" s="345"/>
      <c r="H295" s="345"/>
      <c r="I295" s="345"/>
      <c r="J295" s="345"/>
      <c r="K295" s="345"/>
      <c r="L295" s="345"/>
      <c r="M295" s="345"/>
      <c r="N295" s="391"/>
      <c r="O295" s="456" t="str" cm="1">
        <f t="array" aca="1" ref="O295" ca="1">INDIRECT(ADDRESS($CF295,O$542,1,1,"【入力フォーム】調査世帯一覧"))&amp;""</f>
        <v/>
      </c>
      <c r="P295" s="345"/>
      <c r="Q295" s="345"/>
      <c r="R295" s="345"/>
      <c r="S295" s="345"/>
      <c r="T295" s="345"/>
      <c r="U295" s="345"/>
      <c r="V295" s="457"/>
      <c r="W295" s="282" t="str" cm="1">
        <f t="array" aca="1" ref="W295" ca="1">INDIRECT(ADDRESS($CF295,W$542,1,1,"【入力フォーム】調査世帯一覧"))&amp;""</f>
        <v/>
      </c>
      <c r="X295" s="283"/>
      <c r="Y295" s="283"/>
      <c r="Z295" s="283"/>
      <c r="AA295" s="283"/>
      <c r="AB295" s="283"/>
      <c r="AC295" s="283"/>
      <c r="AD295" s="283"/>
      <c r="AE295" s="283"/>
      <c r="AF295" s="283"/>
      <c r="AG295" s="283"/>
      <c r="AH295" s="283"/>
      <c r="AI295" s="283"/>
      <c r="AJ295" s="284"/>
      <c r="AK295" s="285" t="str" cm="1">
        <f t="array" aca="1" ref="AK295" ca="1">IF(OR(B295="",INDIRECT(ADDRESS($CF295,AK$542,1,1,"【入力フォーム】調査世帯一覧"))=""),"",INDIRECT(ADDRESS($CF295,AK$542,1,1,"【入力フォーム】調査世帯一覧")))</f>
        <v/>
      </c>
      <c r="AL295" s="286"/>
      <c r="AM295" s="287"/>
      <c r="AN295" s="288" t="str" cm="1">
        <f t="array" aca="1" ref="AN295" ca="1">IF(INDIRECT(ADDRESS($CF295,AN$542,1,1,"【入力フォーム】調査世帯一覧"))=1,"ネ","")</f>
        <v/>
      </c>
      <c r="AO295" s="289"/>
      <c r="AP295" s="290" t="str" cm="1">
        <f t="array" aca="1" ref="AP295" ca="1">IF(INDIRECT(ADDRESS($CF295,AP$542,1,1,"【入力フォーム】調査世帯一覧"))=1,"〒","")</f>
        <v/>
      </c>
      <c r="AQ295" s="289"/>
      <c r="AR295" s="290" t="str" cm="1">
        <f t="array" aca="1" ref="AR295" ca="1">IF(INDIRECT(ADDRESS($CF295,AR$542,1,1,"【入力フォーム】調査世帯一覧"))=1,"調","")</f>
        <v/>
      </c>
      <c r="AS295" s="291"/>
      <c r="AT295" s="292" t="str" cm="1">
        <f t="array" aca="1" ref="AT295" ca="1">IF(INDIRECT(ADDRESS($CF295,AT$542,1,1,"【入力フォーム】調査世帯一覧"))=1,"有","")</f>
        <v/>
      </c>
      <c r="AU295" s="286"/>
      <c r="AV295" s="286"/>
      <c r="AW295" s="286"/>
      <c r="AX295" s="287"/>
      <c r="AY295" s="344" t="str" cm="1">
        <f t="array" aca="1" ref="AY295" ca="1">INDIRECT(ADDRESS($CF295,AY$542,1,1,"【入力フォーム】調査世帯一覧"))&amp;""</f>
        <v/>
      </c>
      <c r="AZ295" s="345"/>
      <c r="BA295" s="345"/>
      <c r="BB295" s="345"/>
      <c r="BC295" s="345"/>
      <c r="BD295" s="345"/>
      <c r="BE295" s="345"/>
      <c r="BF295" s="345"/>
      <c r="BG295" s="345"/>
      <c r="BH295" s="345"/>
      <c r="BI295" s="345"/>
      <c r="BJ295" s="345"/>
      <c r="BK295" s="345"/>
      <c r="BL295" s="345"/>
      <c r="BM295" s="345"/>
      <c r="BN295" s="345"/>
      <c r="BO295" s="345"/>
      <c r="BP295" s="345"/>
      <c r="BQ295" s="345"/>
      <c r="BR295" s="345"/>
      <c r="BS295" s="346"/>
      <c r="BT295" s="96"/>
      <c r="BU295" s="315" t="str">
        <f t="shared" ca="1" si="10"/>
        <v/>
      </c>
      <c r="BV295" s="316"/>
      <c r="BW295" s="317"/>
      <c r="BX295" s="318" t="str" cm="1">
        <f t="array" aca="1" ref="BX295" ca="1">IF(B295="","",INDIRECT(ADDRESS($CF295,BX$542,1,1,"【入力フォーム】調査世帯一覧")))</f>
        <v/>
      </c>
      <c r="BY295" s="283"/>
      <c r="BZ295" s="319"/>
      <c r="CA295" s="318" t="str" cm="1">
        <f t="array" aca="1" ref="CA295" ca="1">IF(B295="","",INDIRECT(ADDRESS($CF295,CA$542,1,1,"【入力フォーム】調査世帯一覧")))</f>
        <v/>
      </c>
      <c r="CB295" s="283"/>
      <c r="CC295" s="320"/>
      <c r="CD295" s="67"/>
      <c r="CE295" s="64" t="str" cm="1">
        <f t="array" aca="1" ref="CE295" ca="1">IF(B295="","",INDIRECT(ADDRESS($CF295,CE$542,1,1,"【入力フォーム】調査世帯一覧")))</f>
        <v/>
      </c>
      <c r="CF295" s="16">
        <f t="shared" si="11"/>
        <v>145</v>
      </c>
    </row>
    <row r="296" spans="1:84" s="16" customFormat="1" ht="24" customHeight="1" x14ac:dyDescent="0.15">
      <c r="A296" s="26"/>
      <c r="B296" s="344" t="str" cm="1">
        <f t="array" aca="1" ref="B296" ca="1">INDIRECT(ADDRESS($CF296,B$542,1,1,"【入力フォーム】調査世帯一覧"))&amp;""</f>
        <v/>
      </c>
      <c r="C296" s="345"/>
      <c r="D296" s="391"/>
      <c r="E296" s="456" t="str" cm="1">
        <f t="array" aca="1" ref="E296" ca="1">INDIRECT(ADDRESS($CF296,E$542,1,1,"【入力フォーム】調査世帯一覧"))&amp;""</f>
        <v/>
      </c>
      <c r="F296" s="345"/>
      <c r="G296" s="345"/>
      <c r="H296" s="345"/>
      <c r="I296" s="345"/>
      <c r="J296" s="345"/>
      <c r="K296" s="345"/>
      <c r="L296" s="345"/>
      <c r="M296" s="345"/>
      <c r="N296" s="391"/>
      <c r="O296" s="456" t="str" cm="1">
        <f t="array" aca="1" ref="O296" ca="1">INDIRECT(ADDRESS($CF296,O$542,1,1,"【入力フォーム】調査世帯一覧"))&amp;""</f>
        <v/>
      </c>
      <c r="P296" s="345"/>
      <c r="Q296" s="345"/>
      <c r="R296" s="345"/>
      <c r="S296" s="345"/>
      <c r="T296" s="345"/>
      <c r="U296" s="345"/>
      <c r="V296" s="457"/>
      <c r="W296" s="282" t="str" cm="1">
        <f t="array" aca="1" ref="W296" ca="1">INDIRECT(ADDRESS($CF296,W$542,1,1,"【入力フォーム】調査世帯一覧"))&amp;""</f>
        <v/>
      </c>
      <c r="X296" s="283"/>
      <c r="Y296" s="283"/>
      <c r="Z296" s="283"/>
      <c r="AA296" s="283"/>
      <c r="AB296" s="283"/>
      <c r="AC296" s="283"/>
      <c r="AD296" s="283"/>
      <c r="AE296" s="283"/>
      <c r="AF296" s="283"/>
      <c r="AG296" s="283"/>
      <c r="AH296" s="283"/>
      <c r="AI296" s="283"/>
      <c r="AJ296" s="284"/>
      <c r="AK296" s="285" t="str" cm="1">
        <f t="array" aca="1" ref="AK296" ca="1">IF(OR(B296="",INDIRECT(ADDRESS($CF296,AK$542,1,1,"【入力フォーム】調査世帯一覧"))=""),"",INDIRECT(ADDRESS($CF296,AK$542,1,1,"【入力フォーム】調査世帯一覧")))</f>
        <v/>
      </c>
      <c r="AL296" s="286"/>
      <c r="AM296" s="287"/>
      <c r="AN296" s="288" t="str" cm="1">
        <f t="array" aca="1" ref="AN296" ca="1">IF(INDIRECT(ADDRESS($CF296,AN$542,1,1,"【入力フォーム】調査世帯一覧"))=1,"ネ","")</f>
        <v/>
      </c>
      <c r="AO296" s="289"/>
      <c r="AP296" s="290" t="str" cm="1">
        <f t="array" aca="1" ref="AP296" ca="1">IF(INDIRECT(ADDRESS($CF296,AP$542,1,1,"【入力フォーム】調査世帯一覧"))=1,"〒","")</f>
        <v/>
      </c>
      <c r="AQ296" s="289"/>
      <c r="AR296" s="290" t="str" cm="1">
        <f t="array" aca="1" ref="AR296" ca="1">IF(INDIRECT(ADDRESS($CF296,AR$542,1,1,"【入力フォーム】調査世帯一覧"))=1,"調","")</f>
        <v/>
      </c>
      <c r="AS296" s="291"/>
      <c r="AT296" s="292" t="str" cm="1">
        <f t="array" aca="1" ref="AT296" ca="1">IF(INDIRECT(ADDRESS($CF296,AT$542,1,1,"【入力フォーム】調査世帯一覧"))=1,"有","")</f>
        <v/>
      </c>
      <c r="AU296" s="286"/>
      <c r="AV296" s="286"/>
      <c r="AW296" s="286"/>
      <c r="AX296" s="287"/>
      <c r="AY296" s="344" t="str" cm="1">
        <f t="array" aca="1" ref="AY296" ca="1">INDIRECT(ADDRESS($CF296,AY$542,1,1,"【入力フォーム】調査世帯一覧"))&amp;""</f>
        <v/>
      </c>
      <c r="AZ296" s="345"/>
      <c r="BA296" s="345"/>
      <c r="BB296" s="345"/>
      <c r="BC296" s="345"/>
      <c r="BD296" s="345"/>
      <c r="BE296" s="345"/>
      <c r="BF296" s="345"/>
      <c r="BG296" s="345"/>
      <c r="BH296" s="345"/>
      <c r="BI296" s="345"/>
      <c r="BJ296" s="345"/>
      <c r="BK296" s="345"/>
      <c r="BL296" s="345"/>
      <c r="BM296" s="345"/>
      <c r="BN296" s="345"/>
      <c r="BO296" s="345"/>
      <c r="BP296" s="345"/>
      <c r="BQ296" s="345"/>
      <c r="BR296" s="345"/>
      <c r="BS296" s="346"/>
      <c r="BT296" s="96"/>
      <c r="BU296" s="315" t="str">
        <f t="shared" ca="1" si="10"/>
        <v/>
      </c>
      <c r="BV296" s="316"/>
      <c r="BW296" s="317"/>
      <c r="BX296" s="318" t="str" cm="1">
        <f t="array" aca="1" ref="BX296" ca="1">IF(B296="","",INDIRECT(ADDRESS($CF296,BX$542,1,1,"【入力フォーム】調査世帯一覧")))</f>
        <v/>
      </c>
      <c r="BY296" s="283"/>
      <c r="BZ296" s="319"/>
      <c r="CA296" s="318" t="str" cm="1">
        <f t="array" aca="1" ref="CA296" ca="1">IF(B296="","",INDIRECT(ADDRESS($CF296,CA$542,1,1,"【入力フォーム】調査世帯一覧")))</f>
        <v/>
      </c>
      <c r="CB296" s="283"/>
      <c r="CC296" s="320"/>
      <c r="CD296" s="67"/>
      <c r="CE296" s="64" t="str" cm="1">
        <f t="array" aca="1" ref="CE296" ca="1">IF(B296="","",INDIRECT(ADDRESS($CF296,CE$542,1,1,"【入力フォーム】調査世帯一覧")))</f>
        <v/>
      </c>
      <c r="CF296" s="16">
        <f t="shared" si="11"/>
        <v>146</v>
      </c>
    </row>
    <row r="297" spans="1:84" s="16" customFormat="1" ht="24" customHeight="1" x14ac:dyDescent="0.15">
      <c r="A297" s="70" t="s">
        <v>12</v>
      </c>
      <c r="B297" s="373" t="str" cm="1">
        <f t="array" aca="1" ref="B297" ca="1">INDIRECT(ADDRESS($CF297,B$542,1,1,"【入力フォーム】調査世帯一覧"))&amp;""</f>
        <v/>
      </c>
      <c r="C297" s="374"/>
      <c r="D297" s="375"/>
      <c r="E297" s="376" t="str" cm="1">
        <f t="array" aca="1" ref="E297" ca="1">INDIRECT(ADDRESS($CF297,E$542,1,1,"【入力フォーム】調査世帯一覧"))&amp;""</f>
        <v/>
      </c>
      <c r="F297" s="374"/>
      <c r="G297" s="374"/>
      <c r="H297" s="374"/>
      <c r="I297" s="374"/>
      <c r="J297" s="374"/>
      <c r="K297" s="374"/>
      <c r="L297" s="374"/>
      <c r="M297" s="374"/>
      <c r="N297" s="375"/>
      <c r="O297" s="376" t="str" cm="1">
        <f t="array" aca="1" ref="O297" ca="1">INDIRECT(ADDRESS($CF297,O$542,1,1,"【入力フォーム】調査世帯一覧"))&amp;""</f>
        <v/>
      </c>
      <c r="P297" s="374"/>
      <c r="Q297" s="374"/>
      <c r="R297" s="374"/>
      <c r="S297" s="374"/>
      <c r="T297" s="374"/>
      <c r="U297" s="374"/>
      <c r="V297" s="377"/>
      <c r="W297" s="378" t="str" cm="1">
        <f t="array" aca="1" ref="W297" ca="1">INDIRECT(ADDRESS($CF297,W$542,1,1,"【入力フォーム】調査世帯一覧"))&amp;""</f>
        <v/>
      </c>
      <c r="X297" s="379"/>
      <c r="Y297" s="379"/>
      <c r="Z297" s="379"/>
      <c r="AA297" s="379"/>
      <c r="AB297" s="379"/>
      <c r="AC297" s="379"/>
      <c r="AD297" s="379"/>
      <c r="AE297" s="379"/>
      <c r="AF297" s="379"/>
      <c r="AG297" s="379"/>
      <c r="AH297" s="379"/>
      <c r="AI297" s="379"/>
      <c r="AJ297" s="380"/>
      <c r="AK297" s="381" t="str" cm="1">
        <f t="array" aca="1" ref="AK297" ca="1">IF(OR(B297="",INDIRECT(ADDRESS($CF297,AK$542,1,1,"【入力フォーム】調査世帯一覧"))=""),"",INDIRECT(ADDRESS($CF297,AK$542,1,1,"【入力フォーム】調査世帯一覧")))</f>
        <v/>
      </c>
      <c r="AL297" s="382"/>
      <c r="AM297" s="383"/>
      <c r="AN297" s="384" t="str" cm="1">
        <f t="array" aca="1" ref="AN297" ca="1">IF(INDIRECT(ADDRESS($CF297,AN$542,1,1,"【入力フォーム】調査世帯一覧"))=1,"ネ","")</f>
        <v/>
      </c>
      <c r="AO297" s="385"/>
      <c r="AP297" s="455" t="str" cm="1">
        <f t="array" aca="1" ref="AP297" ca="1">IF(INDIRECT(ADDRESS($CF297,AP$542,1,1,"【入力フォーム】調査世帯一覧"))=1,"〒","")</f>
        <v/>
      </c>
      <c r="AQ297" s="385"/>
      <c r="AR297" s="455" t="str" cm="1">
        <f t="array" aca="1" ref="AR297" ca="1">IF(INDIRECT(ADDRESS($CF297,AR$542,1,1,"【入力フォーム】調査世帯一覧"))=1,"調","")</f>
        <v/>
      </c>
      <c r="AS297" s="386"/>
      <c r="AT297" s="396" t="str" cm="1">
        <f t="array" aca="1" ref="AT297" ca="1">IF(INDIRECT(ADDRESS($CF297,AT$542,1,1,"【入力フォーム】調査世帯一覧"))=1,"有","")</f>
        <v/>
      </c>
      <c r="AU297" s="382"/>
      <c r="AV297" s="382"/>
      <c r="AW297" s="382"/>
      <c r="AX297" s="383"/>
      <c r="AY297" s="373" t="str" cm="1">
        <f t="array" aca="1" ref="AY297" ca="1">INDIRECT(ADDRESS($CF297,AY$542,1,1,"【入力フォーム】調査世帯一覧"))&amp;""</f>
        <v/>
      </c>
      <c r="AZ297" s="374"/>
      <c r="BA297" s="374"/>
      <c r="BB297" s="374"/>
      <c r="BC297" s="374"/>
      <c r="BD297" s="374"/>
      <c r="BE297" s="374"/>
      <c r="BF297" s="374"/>
      <c r="BG297" s="374"/>
      <c r="BH297" s="374"/>
      <c r="BI297" s="374"/>
      <c r="BJ297" s="374"/>
      <c r="BK297" s="374"/>
      <c r="BL297" s="374"/>
      <c r="BM297" s="374"/>
      <c r="BN297" s="374"/>
      <c r="BO297" s="374"/>
      <c r="BP297" s="374"/>
      <c r="BQ297" s="374"/>
      <c r="BR297" s="374"/>
      <c r="BS297" s="397"/>
      <c r="BT297" s="96"/>
      <c r="BU297" s="445" t="str">
        <f t="shared" ca="1" si="10"/>
        <v/>
      </c>
      <c r="BV297" s="446"/>
      <c r="BW297" s="447"/>
      <c r="BX297" s="293" t="str" cm="1">
        <f t="array" aca="1" ref="BX297" ca="1">IF(B297="","",INDIRECT(ADDRESS($CF297,BX$542,1,1,"【入力フォーム】調査世帯一覧")))</f>
        <v/>
      </c>
      <c r="BY297" s="294"/>
      <c r="BZ297" s="295"/>
      <c r="CA297" s="293" t="str" cm="1">
        <f t="array" aca="1" ref="CA297" ca="1">IF(B297="","",INDIRECT(ADDRESS($CF297,CA$542,1,1,"【入力フォーム】調査世帯一覧")))</f>
        <v/>
      </c>
      <c r="CB297" s="294"/>
      <c r="CC297" s="434"/>
      <c r="CD297" s="67"/>
      <c r="CE297" s="64" t="str" cm="1">
        <f t="array" aca="1" ref="CE297" ca="1">IF(B297="","",INDIRECT(ADDRESS($CF297,CE$542,1,1,"【入力フォーム】調査世帯一覧")))</f>
        <v/>
      </c>
      <c r="CF297" s="16">
        <f t="shared" si="11"/>
        <v>147</v>
      </c>
    </row>
    <row r="298" spans="1:84" s="16" customFormat="1" ht="24" customHeight="1" x14ac:dyDescent="0.15">
      <c r="A298" s="69"/>
      <c r="B298" s="421" t="str" cm="1">
        <f t="array" aca="1" ref="B298" ca="1">INDIRECT(ADDRESS($CF298,B$542,1,1,"【入力フォーム】調査世帯一覧"))&amp;""</f>
        <v/>
      </c>
      <c r="C298" s="422"/>
      <c r="D298" s="423"/>
      <c r="E298" s="424" t="str" cm="1">
        <f t="array" aca="1" ref="E298" ca="1">INDIRECT(ADDRESS($CF298,E$542,1,1,"【入力フォーム】調査世帯一覧"))&amp;""</f>
        <v/>
      </c>
      <c r="F298" s="425"/>
      <c r="G298" s="425"/>
      <c r="H298" s="425"/>
      <c r="I298" s="425"/>
      <c r="J298" s="425"/>
      <c r="K298" s="425"/>
      <c r="L298" s="425"/>
      <c r="M298" s="425"/>
      <c r="N298" s="426"/>
      <c r="O298" s="424" t="str" cm="1">
        <f t="array" aca="1" ref="O298" ca="1">INDIRECT(ADDRESS($CF298,O$542,1,1,"【入力フォーム】調査世帯一覧"))&amp;""</f>
        <v/>
      </c>
      <c r="P298" s="425"/>
      <c r="Q298" s="425"/>
      <c r="R298" s="425"/>
      <c r="S298" s="425"/>
      <c r="T298" s="425"/>
      <c r="U298" s="425"/>
      <c r="V298" s="427"/>
      <c r="W298" s="428" t="str" cm="1">
        <f t="array" aca="1" ref="W298" ca="1">INDIRECT(ADDRESS($CF298,W$542,1,1,"【入力フォーム】調査世帯一覧"))&amp;""</f>
        <v/>
      </c>
      <c r="X298" s="429"/>
      <c r="Y298" s="429"/>
      <c r="Z298" s="429"/>
      <c r="AA298" s="429"/>
      <c r="AB298" s="429"/>
      <c r="AC298" s="429"/>
      <c r="AD298" s="429"/>
      <c r="AE298" s="429"/>
      <c r="AF298" s="429"/>
      <c r="AG298" s="429"/>
      <c r="AH298" s="429"/>
      <c r="AI298" s="429"/>
      <c r="AJ298" s="430"/>
      <c r="AK298" s="431" t="str" cm="1">
        <f t="array" aca="1" ref="AK298" ca="1">IF(OR(B298="",INDIRECT(ADDRESS($CF298,AK$542,1,1,"【入力フォーム】調査世帯一覧"))=""),"",INDIRECT(ADDRESS($CF298,AK$542,1,1,"【入力フォーム】調査世帯一覧")))</f>
        <v/>
      </c>
      <c r="AL298" s="432"/>
      <c r="AM298" s="433"/>
      <c r="AN298" s="418" t="str" cm="1">
        <f t="array" aca="1" ref="AN298" ca="1">IF(INDIRECT(ADDRESS($CF298,AN$542,1,1,"【入力フォーム】調査世帯一覧"))=1,"ネ","")</f>
        <v/>
      </c>
      <c r="AO298" s="419"/>
      <c r="AP298" s="420" t="str" cm="1">
        <f t="array" aca="1" ref="AP298" ca="1">IF(INDIRECT(ADDRESS($CF298,AP$542,1,1,"【入力フォーム】調査世帯一覧"))=1,"〒","")</f>
        <v/>
      </c>
      <c r="AQ298" s="419"/>
      <c r="AR298" s="420" t="str" cm="1">
        <f t="array" aca="1" ref="AR298" ca="1">IF(INDIRECT(ADDRESS($CF298,AR$542,1,1,"【入力フォーム】調査世帯一覧"))=1,"調","")</f>
        <v/>
      </c>
      <c r="AS298" s="435"/>
      <c r="AT298" s="436" t="str" cm="1">
        <f t="array" aca="1" ref="AT298" ca="1">IF(INDIRECT(ADDRESS($CF298,AT$542,1,1,"【入力フォーム】調査世帯一覧"))=1,"有","")</f>
        <v/>
      </c>
      <c r="AU298" s="420"/>
      <c r="AV298" s="420"/>
      <c r="AW298" s="420"/>
      <c r="AX298" s="420"/>
      <c r="AY298" s="421" t="str" cm="1">
        <f t="array" aca="1" ref="AY298" ca="1">INDIRECT(ADDRESS($CF298,AY$542,1,1,"【入力フォーム】調査世帯一覧"))&amp;""</f>
        <v/>
      </c>
      <c r="AZ298" s="422"/>
      <c r="BA298" s="422"/>
      <c r="BB298" s="422"/>
      <c r="BC298" s="422"/>
      <c r="BD298" s="422"/>
      <c r="BE298" s="422"/>
      <c r="BF298" s="422"/>
      <c r="BG298" s="422"/>
      <c r="BH298" s="422"/>
      <c r="BI298" s="422"/>
      <c r="BJ298" s="422"/>
      <c r="BK298" s="422"/>
      <c r="BL298" s="422"/>
      <c r="BM298" s="422"/>
      <c r="BN298" s="422"/>
      <c r="BO298" s="422"/>
      <c r="BP298" s="422"/>
      <c r="BQ298" s="422"/>
      <c r="BR298" s="422"/>
      <c r="BS298" s="437"/>
      <c r="BT298" s="96"/>
      <c r="BU298" s="438" t="str">
        <f t="shared" ca="1" si="10"/>
        <v/>
      </c>
      <c r="BV298" s="439"/>
      <c r="BW298" s="440"/>
      <c r="BX298" s="441" t="str" cm="1">
        <f t="array" aca="1" ref="BX298" ca="1">IF(B298="","",INDIRECT(ADDRESS($CF298,BX$542,1,1,"【入力フォーム】調査世帯一覧")))</f>
        <v/>
      </c>
      <c r="BY298" s="442"/>
      <c r="BZ298" s="443"/>
      <c r="CA298" s="441" t="str" cm="1">
        <f t="array" aca="1" ref="CA298" ca="1">IF(B298="","",INDIRECT(ADDRESS($CF298,CA$542,1,1,"【入力フォーム】調査世帯一覧")))</f>
        <v/>
      </c>
      <c r="CB298" s="442"/>
      <c r="CC298" s="444"/>
      <c r="CD298" s="67"/>
      <c r="CE298" s="66" t="str" cm="1">
        <f t="array" aca="1" ref="CE298" ca="1">IF(B298="","",INDIRECT(ADDRESS($CF298,CE$542,1,1,"【入力フォーム】調査世帯一覧")))</f>
        <v/>
      </c>
      <c r="CF298" s="16">
        <f t="shared" si="11"/>
        <v>148</v>
      </c>
    </row>
    <row r="299" spans="1:84" s="16" customFormat="1" ht="24" customHeight="1" x14ac:dyDescent="0.15">
      <c r="A299" s="26"/>
      <c r="B299" s="344" t="str" cm="1">
        <f t="array" aca="1" ref="B299" ca="1">INDIRECT(ADDRESS($CF299,B$542,1,1,"【入力フォーム】調査世帯一覧"))&amp;""</f>
        <v/>
      </c>
      <c r="C299" s="345"/>
      <c r="D299" s="391"/>
      <c r="E299" s="392" t="str" cm="1">
        <f t="array" aca="1" ref="E299" ca="1">INDIRECT(ADDRESS($CF299,E$542,1,1,"【入力フォーム】調査世帯一覧"))&amp;""</f>
        <v/>
      </c>
      <c r="F299" s="393"/>
      <c r="G299" s="393"/>
      <c r="H299" s="393"/>
      <c r="I299" s="393"/>
      <c r="J299" s="393"/>
      <c r="K299" s="393"/>
      <c r="L299" s="393"/>
      <c r="M299" s="393"/>
      <c r="N299" s="394"/>
      <c r="O299" s="392" t="str" cm="1">
        <f t="array" aca="1" ref="O299" ca="1">INDIRECT(ADDRESS($CF299,O$542,1,1,"【入力フォーム】調査世帯一覧"))&amp;""</f>
        <v/>
      </c>
      <c r="P299" s="393"/>
      <c r="Q299" s="393"/>
      <c r="R299" s="393"/>
      <c r="S299" s="393"/>
      <c r="T299" s="393"/>
      <c r="U299" s="393"/>
      <c r="V299" s="395"/>
      <c r="W299" s="338" t="str" cm="1">
        <f t="array" aca="1" ref="W299" ca="1">INDIRECT(ADDRESS($CF299,W$542,1,1,"【入力フォーム】調査世帯一覧"))&amp;""</f>
        <v/>
      </c>
      <c r="X299" s="339"/>
      <c r="Y299" s="339"/>
      <c r="Z299" s="339"/>
      <c r="AA299" s="339"/>
      <c r="AB299" s="339"/>
      <c r="AC299" s="339"/>
      <c r="AD299" s="339"/>
      <c r="AE299" s="339"/>
      <c r="AF299" s="339"/>
      <c r="AG299" s="339"/>
      <c r="AH299" s="339"/>
      <c r="AI299" s="339"/>
      <c r="AJ299" s="340"/>
      <c r="AK299" s="341" t="str" cm="1">
        <f t="array" aca="1" ref="AK299" ca="1">IF(OR(B299="",INDIRECT(ADDRESS($CF299,AK$542,1,1,"【入力フォーム】調査世帯一覧"))=""),"",INDIRECT(ADDRESS($CF299,AK$542,1,1,"【入力フォーム】調査世帯一覧")))</f>
        <v/>
      </c>
      <c r="AL299" s="342"/>
      <c r="AM299" s="343"/>
      <c r="AN299" s="288" t="str" cm="1">
        <f t="array" aca="1" ref="AN299" ca="1">IF(INDIRECT(ADDRESS($CF299,AN$542,1,1,"【入力フォーム】調査世帯一覧"))=1,"ネ","")</f>
        <v/>
      </c>
      <c r="AO299" s="289"/>
      <c r="AP299" s="286" t="str" cm="1">
        <f t="array" aca="1" ref="AP299" ca="1">IF(INDIRECT(ADDRESS($CF299,AP$542,1,1,"【入力フォーム】調査世帯一覧"))=1,"〒","")</f>
        <v/>
      </c>
      <c r="AQ299" s="289"/>
      <c r="AR299" s="286" t="str" cm="1">
        <f t="array" aca="1" ref="AR299" ca="1">IF(INDIRECT(ADDRESS($CF299,AR$542,1,1,"【入力フォーム】調査世帯一覧"))=1,"調","")</f>
        <v/>
      </c>
      <c r="AS299" s="291"/>
      <c r="AT299" s="292" t="str" cm="1">
        <f t="array" aca="1" ref="AT299" ca="1">IF(INDIRECT(ADDRESS($CF299,AT$542,1,1,"【入力フォーム】調査世帯一覧"))=1,"有","")</f>
        <v/>
      </c>
      <c r="AU299" s="286"/>
      <c r="AV299" s="286"/>
      <c r="AW299" s="286"/>
      <c r="AX299" s="286"/>
      <c r="AY299" s="344" t="str" cm="1">
        <f t="array" aca="1" ref="AY299" ca="1">INDIRECT(ADDRESS($CF299,AY$542,1,1,"【入力フォーム】調査世帯一覧"))&amp;""</f>
        <v/>
      </c>
      <c r="AZ299" s="345"/>
      <c r="BA299" s="345"/>
      <c r="BB299" s="345"/>
      <c r="BC299" s="345"/>
      <c r="BD299" s="345"/>
      <c r="BE299" s="345"/>
      <c r="BF299" s="345"/>
      <c r="BG299" s="345"/>
      <c r="BH299" s="345"/>
      <c r="BI299" s="345"/>
      <c r="BJ299" s="345"/>
      <c r="BK299" s="345"/>
      <c r="BL299" s="345"/>
      <c r="BM299" s="345"/>
      <c r="BN299" s="345"/>
      <c r="BO299" s="345"/>
      <c r="BP299" s="345"/>
      <c r="BQ299" s="345"/>
      <c r="BR299" s="345"/>
      <c r="BS299" s="346"/>
      <c r="BT299" s="96"/>
      <c r="BU299" s="315" t="str">
        <f t="shared" ca="1" si="10"/>
        <v/>
      </c>
      <c r="BV299" s="316"/>
      <c r="BW299" s="317"/>
      <c r="BX299" s="318" t="str" cm="1">
        <f t="array" aca="1" ref="BX299" ca="1">IF(B299="","",INDIRECT(ADDRESS($CF299,BX$542,1,1,"【入力フォーム】調査世帯一覧")))</f>
        <v/>
      </c>
      <c r="BY299" s="283"/>
      <c r="BZ299" s="319"/>
      <c r="CA299" s="318" t="str" cm="1">
        <f t="array" aca="1" ref="CA299" ca="1">IF(B299="","",INDIRECT(ADDRESS($CF299,CA$542,1,1,"【入力フォーム】調査世帯一覧")))</f>
        <v/>
      </c>
      <c r="CB299" s="283"/>
      <c r="CC299" s="320"/>
      <c r="CD299" s="67"/>
      <c r="CE299" s="64" t="str" cm="1">
        <f t="array" aca="1" ref="CE299" ca="1">IF(B299="","",INDIRECT(ADDRESS($CF299,CE$542,1,1,"【入力フォーム】調査世帯一覧")))</f>
        <v/>
      </c>
      <c r="CF299" s="16">
        <f t="shared" si="11"/>
        <v>149</v>
      </c>
    </row>
    <row r="300" spans="1:84" s="16" customFormat="1" ht="24" customHeight="1" x14ac:dyDescent="0.15">
      <c r="A300" s="26"/>
      <c r="B300" s="344" t="str" cm="1">
        <f t="array" aca="1" ref="B300" ca="1">INDIRECT(ADDRESS($CF300,B$542,1,1,"【入力フォーム】調査世帯一覧"))&amp;""</f>
        <v/>
      </c>
      <c r="C300" s="345"/>
      <c r="D300" s="391"/>
      <c r="E300" s="392" t="str" cm="1">
        <f t="array" aca="1" ref="E300" ca="1">INDIRECT(ADDRESS($CF300,E$542,1,1,"【入力フォーム】調査世帯一覧"))&amp;""</f>
        <v/>
      </c>
      <c r="F300" s="393"/>
      <c r="G300" s="393"/>
      <c r="H300" s="393"/>
      <c r="I300" s="393"/>
      <c r="J300" s="393"/>
      <c r="K300" s="393"/>
      <c r="L300" s="393"/>
      <c r="M300" s="393"/>
      <c r="N300" s="394"/>
      <c r="O300" s="392" t="str" cm="1">
        <f t="array" aca="1" ref="O300" ca="1">INDIRECT(ADDRESS($CF300,O$542,1,1,"【入力フォーム】調査世帯一覧"))&amp;""</f>
        <v/>
      </c>
      <c r="P300" s="393"/>
      <c r="Q300" s="393"/>
      <c r="R300" s="393"/>
      <c r="S300" s="393"/>
      <c r="T300" s="393"/>
      <c r="U300" s="393"/>
      <c r="V300" s="395"/>
      <c r="W300" s="338" t="str" cm="1">
        <f t="array" aca="1" ref="W300" ca="1">INDIRECT(ADDRESS($CF300,W$542,1,1,"【入力フォーム】調査世帯一覧"))&amp;""</f>
        <v/>
      </c>
      <c r="X300" s="339"/>
      <c r="Y300" s="339"/>
      <c r="Z300" s="339"/>
      <c r="AA300" s="339"/>
      <c r="AB300" s="339"/>
      <c r="AC300" s="339"/>
      <c r="AD300" s="339"/>
      <c r="AE300" s="339"/>
      <c r="AF300" s="339"/>
      <c r="AG300" s="339"/>
      <c r="AH300" s="339"/>
      <c r="AI300" s="339"/>
      <c r="AJ300" s="340"/>
      <c r="AK300" s="341" t="str" cm="1">
        <f t="array" aca="1" ref="AK300" ca="1">IF(OR(B300="",INDIRECT(ADDRESS($CF300,AK$542,1,1,"【入力フォーム】調査世帯一覧"))=""),"",INDIRECT(ADDRESS($CF300,AK$542,1,1,"【入力フォーム】調査世帯一覧")))</f>
        <v/>
      </c>
      <c r="AL300" s="342"/>
      <c r="AM300" s="343"/>
      <c r="AN300" s="288" t="str" cm="1">
        <f t="array" aca="1" ref="AN300" ca="1">IF(INDIRECT(ADDRESS($CF300,AN$542,1,1,"【入力フォーム】調査世帯一覧"))=1,"ネ","")</f>
        <v/>
      </c>
      <c r="AO300" s="289"/>
      <c r="AP300" s="286" t="str" cm="1">
        <f t="array" aca="1" ref="AP300" ca="1">IF(INDIRECT(ADDRESS($CF300,AP$542,1,1,"【入力フォーム】調査世帯一覧"))=1,"〒","")</f>
        <v/>
      </c>
      <c r="AQ300" s="289"/>
      <c r="AR300" s="286" t="str" cm="1">
        <f t="array" aca="1" ref="AR300" ca="1">IF(INDIRECT(ADDRESS($CF300,AR$542,1,1,"【入力フォーム】調査世帯一覧"))=1,"調","")</f>
        <v/>
      </c>
      <c r="AS300" s="291"/>
      <c r="AT300" s="292" t="str" cm="1">
        <f t="array" aca="1" ref="AT300" ca="1">IF(INDIRECT(ADDRESS($CF300,AT$542,1,1,"【入力フォーム】調査世帯一覧"))=1,"有","")</f>
        <v/>
      </c>
      <c r="AU300" s="286"/>
      <c r="AV300" s="286"/>
      <c r="AW300" s="286"/>
      <c r="AX300" s="286"/>
      <c r="AY300" s="344" t="str" cm="1">
        <f t="array" aca="1" ref="AY300" ca="1">INDIRECT(ADDRESS($CF300,AY$542,1,1,"【入力フォーム】調査世帯一覧"))&amp;""</f>
        <v/>
      </c>
      <c r="AZ300" s="345"/>
      <c r="BA300" s="345"/>
      <c r="BB300" s="345"/>
      <c r="BC300" s="345"/>
      <c r="BD300" s="345"/>
      <c r="BE300" s="345"/>
      <c r="BF300" s="345"/>
      <c r="BG300" s="345"/>
      <c r="BH300" s="345"/>
      <c r="BI300" s="345"/>
      <c r="BJ300" s="345"/>
      <c r="BK300" s="345"/>
      <c r="BL300" s="345"/>
      <c r="BM300" s="345"/>
      <c r="BN300" s="345"/>
      <c r="BO300" s="345"/>
      <c r="BP300" s="345"/>
      <c r="BQ300" s="345"/>
      <c r="BR300" s="345"/>
      <c r="BS300" s="346"/>
      <c r="BT300" s="96"/>
      <c r="BU300" s="315" t="str">
        <f t="shared" ca="1" si="10"/>
        <v/>
      </c>
      <c r="BV300" s="316"/>
      <c r="BW300" s="317"/>
      <c r="BX300" s="318" t="str" cm="1">
        <f t="array" aca="1" ref="BX300" ca="1">IF(B300="","",INDIRECT(ADDRESS($CF300,BX$542,1,1,"【入力フォーム】調査世帯一覧")))</f>
        <v/>
      </c>
      <c r="BY300" s="283"/>
      <c r="BZ300" s="319"/>
      <c r="CA300" s="318" t="str" cm="1">
        <f t="array" aca="1" ref="CA300" ca="1">IF(B300="","",INDIRECT(ADDRESS($CF300,CA$542,1,1,"【入力フォーム】調査世帯一覧")))</f>
        <v/>
      </c>
      <c r="CB300" s="283"/>
      <c r="CC300" s="320"/>
      <c r="CD300" s="67"/>
      <c r="CE300" s="64" t="str" cm="1">
        <f t="array" aca="1" ref="CE300" ca="1">IF(B300="","",INDIRECT(ADDRESS($CF300,CE$542,1,1,"【入力フォーム】調査世帯一覧")))</f>
        <v/>
      </c>
      <c r="CF300" s="16">
        <f t="shared" si="11"/>
        <v>150</v>
      </c>
    </row>
    <row r="301" spans="1:84" s="16" customFormat="1" ht="24" customHeight="1" x14ac:dyDescent="0.15">
      <c r="A301" s="26"/>
      <c r="B301" s="344" t="str" cm="1">
        <f t="array" aca="1" ref="B301" ca="1">INDIRECT(ADDRESS($CF301,B$542,1,1,"【入力フォーム】調査世帯一覧"))&amp;""</f>
        <v/>
      </c>
      <c r="C301" s="345"/>
      <c r="D301" s="391"/>
      <c r="E301" s="392" t="str" cm="1">
        <f t="array" aca="1" ref="E301" ca="1">INDIRECT(ADDRESS($CF301,E$542,1,1,"【入力フォーム】調査世帯一覧"))&amp;""</f>
        <v/>
      </c>
      <c r="F301" s="393"/>
      <c r="G301" s="393"/>
      <c r="H301" s="393"/>
      <c r="I301" s="393"/>
      <c r="J301" s="393"/>
      <c r="K301" s="393"/>
      <c r="L301" s="393"/>
      <c r="M301" s="393"/>
      <c r="N301" s="394"/>
      <c r="O301" s="392" t="str" cm="1">
        <f t="array" aca="1" ref="O301" ca="1">INDIRECT(ADDRESS($CF301,O$542,1,1,"【入力フォーム】調査世帯一覧"))&amp;""</f>
        <v/>
      </c>
      <c r="P301" s="393"/>
      <c r="Q301" s="393"/>
      <c r="R301" s="393"/>
      <c r="S301" s="393"/>
      <c r="T301" s="393"/>
      <c r="U301" s="393"/>
      <c r="V301" s="395"/>
      <c r="W301" s="338" t="str" cm="1">
        <f t="array" aca="1" ref="W301" ca="1">INDIRECT(ADDRESS($CF301,W$542,1,1,"【入力フォーム】調査世帯一覧"))&amp;""</f>
        <v/>
      </c>
      <c r="X301" s="339"/>
      <c r="Y301" s="339"/>
      <c r="Z301" s="339"/>
      <c r="AA301" s="339"/>
      <c r="AB301" s="339"/>
      <c r="AC301" s="339"/>
      <c r="AD301" s="339"/>
      <c r="AE301" s="339"/>
      <c r="AF301" s="339"/>
      <c r="AG301" s="339"/>
      <c r="AH301" s="339"/>
      <c r="AI301" s="339"/>
      <c r="AJ301" s="340"/>
      <c r="AK301" s="341" t="str" cm="1">
        <f t="array" aca="1" ref="AK301" ca="1">IF(OR(B301="",INDIRECT(ADDRESS($CF301,AK$542,1,1,"【入力フォーム】調査世帯一覧"))=""),"",INDIRECT(ADDRESS($CF301,AK$542,1,1,"【入力フォーム】調査世帯一覧")))</f>
        <v/>
      </c>
      <c r="AL301" s="342"/>
      <c r="AM301" s="343"/>
      <c r="AN301" s="288" t="str" cm="1">
        <f t="array" aca="1" ref="AN301" ca="1">IF(INDIRECT(ADDRESS($CF301,AN$542,1,1,"【入力フォーム】調査世帯一覧"))=1,"ネ","")</f>
        <v/>
      </c>
      <c r="AO301" s="289"/>
      <c r="AP301" s="286" t="str" cm="1">
        <f t="array" aca="1" ref="AP301" ca="1">IF(INDIRECT(ADDRESS($CF301,AP$542,1,1,"【入力フォーム】調査世帯一覧"))=1,"〒","")</f>
        <v/>
      </c>
      <c r="AQ301" s="289"/>
      <c r="AR301" s="286" t="str" cm="1">
        <f t="array" aca="1" ref="AR301" ca="1">IF(INDIRECT(ADDRESS($CF301,AR$542,1,1,"【入力フォーム】調査世帯一覧"))=1,"調","")</f>
        <v/>
      </c>
      <c r="AS301" s="291"/>
      <c r="AT301" s="292" t="str" cm="1">
        <f t="array" aca="1" ref="AT301" ca="1">IF(INDIRECT(ADDRESS($CF301,AT$542,1,1,"【入力フォーム】調査世帯一覧"))=1,"有","")</f>
        <v/>
      </c>
      <c r="AU301" s="286"/>
      <c r="AV301" s="286"/>
      <c r="AW301" s="286"/>
      <c r="AX301" s="286"/>
      <c r="AY301" s="344" t="str" cm="1">
        <f t="array" aca="1" ref="AY301" ca="1">INDIRECT(ADDRESS($CF301,AY$542,1,1,"【入力フォーム】調査世帯一覧"))&amp;""</f>
        <v/>
      </c>
      <c r="AZ301" s="345"/>
      <c r="BA301" s="345"/>
      <c r="BB301" s="345"/>
      <c r="BC301" s="345"/>
      <c r="BD301" s="345"/>
      <c r="BE301" s="345"/>
      <c r="BF301" s="345"/>
      <c r="BG301" s="345"/>
      <c r="BH301" s="345"/>
      <c r="BI301" s="345"/>
      <c r="BJ301" s="345"/>
      <c r="BK301" s="345"/>
      <c r="BL301" s="345"/>
      <c r="BM301" s="345"/>
      <c r="BN301" s="345"/>
      <c r="BO301" s="345"/>
      <c r="BP301" s="345"/>
      <c r="BQ301" s="345"/>
      <c r="BR301" s="345"/>
      <c r="BS301" s="346"/>
      <c r="BT301" s="96"/>
      <c r="BU301" s="315" t="str">
        <f t="shared" ca="1" si="10"/>
        <v/>
      </c>
      <c r="BV301" s="316"/>
      <c r="BW301" s="317"/>
      <c r="BX301" s="318" t="str" cm="1">
        <f t="array" aca="1" ref="BX301" ca="1">IF(B301="","",INDIRECT(ADDRESS($CF301,BX$542,1,1,"【入力フォーム】調査世帯一覧")))</f>
        <v/>
      </c>
      <c r="BY301" s="283"/>
      <c r="BZ301" s="319"/>
      <c r="CA301" s="318" t="str" cm="1">
        <f t="array" aca="1" ref="CA301" ca="1">IF(B301="","",INDIRECT(ADDRESS($CF301,CA$542,1,1,"【入力フォーム】調査世帯一覧")))</f>
        <v/>
      </c>
      <c r="CB301" s="283"/>
      <c r="CC301" s="320"/>
      <c r="CD301" s="67"/>
      <c r="CE301" s="64" t="str" cm="1">
        <f t="array" aca="1" ref="CE301" ca="1">IF(B301="","",INDIRECT(ADDRESS($CF301,CE$542,1,1,"【入力フォーム】調査世帯一覧")))</f>
        <v/>
      </c>
      <c r="CF301" s="16">
        <f t="shared" si="11"/>
        <v>151</v>
      </c>
    </row>
    <row r="302" spans="1:84" s="16" customFormat="1" ht="24" customHeight="1" x14ac:dyDescent="0.15">
      <c r="A302" s="70" t="s">
        <v>13</v>
      </c>
      <c r="B302" s="373" t="str" cm="1">
        <f t="array" aca="1" ref="B302" ca="1">INDIRECT(ADDRESS($CF302,B$542,1,1,"【入力フォーム】調査世帯一覧"))&amp;""</f>
        <v/>
      </c>
      <c r="C302" s="374"/>
      <c r="D302" s="375"/>
      <c r="E302" s="376" t="str" cm="1">
        <f t="array" aca="1" ref="E302" ca="1">INDIRECT(ADDRESS($CF302,E$542,1,1,"【入力フォーム】調査世帯一覧"))&amp;""</f>
        <v/>
      </c>
      <c r="F302" s="374"/>
      <c r="G302" s="374"/>
      <c r="H302" s="374"/>
      <c r="I302" s="374"/>
      <c r="J302" s="374"/>
      <c r="K302" s="374"/>
      <c r="L302" s="374"/>
      <c r="M302" s="374"/>
      <c r="N302" s="375"/>
      <c r="O302" s="376" t="str" cm="1">
        <f t="array" aca="1" ref="O302" ca="1">INDIRECT(ADDRESS($CF302,O$542,1,1,"【入力フォーム】調査世帯一覧"))&amp;""</f>
        <v/>
      </c>
      <c r="P302" s="374"/>
      <c r="Q302" s="374"/>
      <c r="R302" s="374"/>
      <c r="S302" s="374"/>
      <c r="T302" s="374"/>
      <c r="U302" s="374"/>
      <c r="V302" s="377"/>
      <c r="W302" s="378" t="str" cm="1">
        <f t="array" aca="1" ref="W302" ca="1">INDIRECT(ADDRESS($CF302,W$542,1,1,"【入力フォーム】調査世帯一覧"))&amp;""</f>
        <v/>
      </c>
      <c r="X302" s="379"/>
      <c r="Y302" s="379"/>
      <c r="Z302" s="379"/>
      <c r="AA302" s="379"/>
      <c r="AB302" s="379"/>
      <c r="AC302" s="379"/>
      <c r="AD302" s="379"/>
      <c r="AE302" s="379"/>
      <c r="AF302" s="379"/>
      <c r="AG302" s="379"/>
      <c r="AH302" s="379"/>
      <c r="AI302" s="379"/>
      <c r="AJ302" s="380"/>
      <c r="AK302" s="381" t="str" cm="1">
        <f t="array" aca="1" ref="AK302" ca="1">IF(OR(B302="",INDIRECT(ADDRESS($CF302,AK$542,1,1,"【入力フォーム】調査世帯一覧"))=""),"",INDIRECT(ADDRESS($CF302,AK$542,1,1,"【入力フォーム】調査世帯一覧")))</f>
        <v/>
      </c>
      <c r="AL302" s="382"/>
      <c r="AM302" s="383"/>
      <c r="AN302" s="384" t="str" cm="1">
        <f t="array" aca="1" ref="AN302" ca="1">IF(INDIRECT(ADDRESS($CF302,AN$542,1,1,"【入力フォーム】調査世帯一覧"))=1,"ネ","")</f>
        <v/>
      </c>
      <c r="AO302" s="385"/>
      <c r="AP302" s="382" t="str" cm="1">
        <f t="array" aca="1" ref="AP302" ca="1">IF(INDIRECT(ADDRESS($CF302,AP$542,1,1,"【入力フォーム】調査世帯一覧"))=1,"〒","")</f>
        <v/>
      </c>
      <c r="AQ302" s="385"/>
      <c r="AR302" s="382" t="str" cm="1">
        <f t="array" aca="1" ref="AR302" ca="1">IF(INDIRECT(ADDRESS($CF302,AR$542,1,1,"【入力フォーム】調査世帯一覧"))=1,"調","")</f>
        <v/>
      </c>
      <c r="AS302" s="386"/>
      <c r="AT302" s="396" t="str" cm="1">
        <f t="array" aca="1" ref="AT302" ca="1">IF(INDIRECT(ADDRESS($CF302,AT$542,1,1,"【入力フォーム】調査世帯一覧"))=1,"有","")</f>
        <v/>
      </c>
      <c r="AU302" s="382"/>
      <c r="AV302" s="382"/>
      <c r="AW302" s="382"/>
      <c r="AX302" s="382"/>
      <c r="AY302" s="373" t="str" cm="1">
        <f t="array" aca="1" ref="AY302" ca="1">INDIRECT(ADDRESS($CF302,AY$542,1,1,"【入力フォーム】調査世帯一覧"))&amp;""</f>
        <v/>
      </c>
      <c r="AZ302" s="374"/>
      <c r="BA302" s="374"/>
      <c r="BB302" s="374"/>
      <c r="BC302" s="374"/>
      <c r="BD302" s="374"/>
      <c r="BE302" s="374"/>
      <c r="BF302" s="374"/>
      <c r="BG302" s="374"/>
      <c r="BH302" s="374"/>
      <c r="BI302" s="374"/>
      <c r="BJ302" s="374"/>
      <c r="BK302" s="374"/>
      <c r="BL302" s="374"/>
      <c r="BM302" s="374"/>
      <c r="BN302" s="374"/>
      <c r="BO302" s="374"/>
      <c r="BP302" s="374"/>
      <c r="BQ302" s="374"/>
      <c r="BR302" s="374"/>
      <c r="BS302" s="397"/>
      <c r="BT302" s="96"/>
      <c r="BU302" s="315" t="str">
        <f t="shared" ca="1" si="10"/>
        <v/>
      </c>
      <c r="BV302" s="316"/>
      <c r="BW302" s="317"/>
      <c r="BX302" s="318" t="str" cm="1">
        <f t="array" aca="1" ref="BX302" ca="1">IF(B302="","",INDIRECT(ADDRESS($CF302,BX$542,1,1,"【入力フォーム】調査世帯一覧")))</f>
        <v/>
      </c>
      <c r="BY302" s="283"/>
      <c r="BZ302" s="319"/>
      <c r="CA302" s="318" t="str" cm="1">
        <f t="array" aca="1" ref="CA302" ca="1">IF(B302="","",INDIRECT(ADDRESS($CF302,CA$542,1,1,"【入力フォーム】調査世帯一覧")))</f>
        <v/>
      </c>
      <c r="CB302" s="283"/>
      <c r="CC302" s="320"/>
      <c r="CD302" s="67"/>
      <c r="CE302" s="64" t="str" cm="1">
        <f t="array" aca="1" ref="CE302" ca="1">IF(B302="","",INDIRECT(ADDRESS($CF302,CE$542,1,1,"【入力フォーム】調査世帯一覧")))</f>
        <v/>
      </c>
      <c r="CF302" s="16">
        <f t="shared" si="11"/>
        <v>152</v>
      </c>
    </row>
    <row r="303" spans="1:84" s="16" customFormat="1" ht="24" customHeight="1" x14ac:dyDescent="0.15">
      <c r="A303" s="69"/>
      <c r="B303" s="421" t="str" cm="1">
        <f t="array" aca="1" ref="B303" ca="1">INDIRECT(ADDRESS($CF303,B$542,1,1,"【入力フォーム】調査世帯一覧"))&amp;""</f>
        <v/>
      </c>
      <c r="C303" s="422"/>
      <c r="D303" s="423"/>
      <c r="E303" s="424" t="str" cm="1">
        <f t="array" aca="1" ref="E303" ca="1">INDIRECT(ADDRESS($CF303,E$542,1,1,"【入力フォーム】調査世帯一覧"))&amp;""</f>
        <v/>
      </c>
      <c r="F303" s="425"/>
      <c r="G303" s="425"/>
      <c r="H303" s="425"/>
      <c r="I303" s="425"/>
      <c r="J303" s="425"/>
      <c r="K303" s="425"/>
      <c r="L303" s="425"/>
      <c r="M303" s="425"/>
      <c r="N303" s="426"/>
      <c r="O303" s="424" t="str" cm="1">
        <f t="array" aca="1" ref="O303" ca="1">INDIRECT(ADDRESS($CF303,O$542,1,1,"【入力フォーム】調査世帯一覧"))&amp;""</f>
        <v/>
      </c>
      <c r="P303" s="425"/>
      <c r="Q303" s="425"/>
      <c r="R303" s="425"/>
      <c r="S303" s="425"/>
      <c r="T303" s="425"/>
      <c r="U303" s="425"/>
      <c r="V303" s="427"/>
      <c r="W303" s="428" t="str" cm="1">
        <f t="array" aca="1" ref="W303" ca="1">INDIRECT(ADDRESS($CF303,W$542,1,1,"【入力フォーム】調査世帯一覧"))&amp;""</f>
        <v/>
      </c>
      <c r="X303" s="429"/>
      <c r="Y303" s="429"/>
      <c r="Z303" s="429"/>
      <c r="AA303" s="429"/>
      <c r="AB303" s="429"/>
      <c r="AC303" s="429"/>
      <c r="AD303" s="429"/>
      <c r="AE303" s="429"/>
      <c r="AF303" s="429"/>
      <c r="AG303" s="429"/>
      <c r="AH303" s="429"/>
      <c r="AI303" s="429"/>
      <c r="AJ303" s="430"/>
      <c r="AK303" s="431" t="str" cm="1">
        <f t="array" aca="1" ref="AK303" ca="1">IF(OR(B303="",INDIRECT(ADDRESS($CF303,AK$542,1,1,"【入力フォーム】調査世帯一覧"))=""),"",INDIRECT(ADDRESS($CF303,AK$542,1,1,"【入力フォーム】調査世帯一覧")))</f>
        <v/>
      </c>
      <c r="AL303" s="432"/>
      <c r="AM303" s="433"/>
      <c r="AN303" s="418" t="str" cm="1">
        <f t="array" aca="1" ref="AN303" ca="1">IF(INDIRECT(ADDRESS($CF303,AN$542,1,1,"【入力フォーム】調査世帯一覧"))=1,"ネ","")</f>
        <v/>
      </c>
      <c r="AO303" s="419"/>
      <c r="AP303" s="420" t="str" cm="1">
        <f t="array" aca="1" ref="AP303" ca="1">IF(INDIRECT(ADDRESS($CF303,AP$542,1,1,"【入力フォーム】調査世帯一覧"))=1,"〒","")</f>
        <v/>
      </c>
      <c r="AQ303" s="419"/>
      <c r="AR303" s="420" t="str" cm="1">
        <f t="array" aca="1" ref="AR303" ca="1">IF(INDIRECT(ADDRESS($CF303,AR$542,1,1,"【入力フォーム】調査世帯一覧"))=1,"調","")</f>
        <v/>
      </c>
      <c r="AS303" s="435"/>
      <c r="AT303" s="436" t="str" cm="1">
        <f t="array" aca="1" ref="AT303" ca="1">IF(INDIRECT(ADDRESS($CF303,AT$542,1,1,"【入力フォーム】調査世帯一覧"))=1,"有","")</f>
        <v/>
      </c>
      <c r="AU303" s="420"/>
      <c r="AV303" s="420"/>
      <c r="AW303" s="420"/>
      <c r="AX303" s="420"/>
      <c r="AY303" s="421" t="str" cm="1">
        <f t="array" aca="1" ref="AY303" ca="1">INDIRECT(ADDRESS($CF303,AY$542,1,1,"【入力フォーム】調査世帯一覧"))&amp;""</f>
        <v/>
      </c>
      <c r="AZ303" s="422"/>
      <c r="BA303" s="422"/>
      <c r="BB303" s="422"/>
      <c r="BC303" s="422"/>
      <c r="BD303" s="422"/>
      <c r="BE303" s="422"/>
      <c r="BF303" s="422"/>
      <c r="BG303" s="422"/>
      <c r="BH303" s="422"/>
      <c r="BI303" s="422"/>
      <c r="BJ303" s="422"/>
      <c r="BK303" s="422"/>
      <c r="BL303" s="422"/>
      <c r="BM303" s="422"/>
      <c r="BN303" s="422"/>
      <c r="BO303" s="422"/>
      <c r="BP303" s="422"/>
      <c r="BQ303" s="422"/>
      <c r="BR303" s="422"/>
      <c r="BS303" s="437"/>
      <c r="BT303" s="96"/>
      <c r="BU303" s="448" t="str">
        <f t="shared" ca="1" si="10"/>
        <v/>
      </c>
      <c r="BV303" s="449"/>
      <c r="BW303" s="450"/>
      <c r="BX303" s="451" t="str" cm="1">
        <f t="array" aca="1" ref="BX303" ca="1">IF(B303="","",INDIRECT(ADDRESS($CF303,BX$542,1,1,"【入力フォーム】調査世帯一覧")))</f>
        <v/>
      </c>
      <c r="BY303" s="452"/>
      <c r="BZ303" s="453"/>
      <c r="CA303" s="451" t="str" cm="1">
        <f t="array" aca="1" ref="CA303" ca="1">IF(B303="","",INDIRECT(ADDRESS($CF303,CA$542,1,1,"【入力フォーム】調査世帯一覧")))</f>
        <v/>
      </c>
      <c r="CB303" s="452"/>
      <c r="CC303" s="454"/>
      <c r="CD303" s="67"/>
      <c r="CE303" s="66" t="str" cm="1">
        <f t="array" aca="1" ref="CE303" ca="1">IF(B303="","",INDIRECT(ADDRESS($CF303,CE$542,1,1,"【入力フォーム】調査世帯一覧")))</f>
        <v/>
      </c>
      <c r="CF303" s="16">
        <f t="shared" si="11"/>
        <v>153</v>
      </c>
    </row>
    <row r="304" spans="1:84" s="16" customFormat="1" ht="24" customHeight="1" x14ac:dyDescent="0.15">
      <c r="A304" s="26"/>
      <c r="B304" s="344" t="str" cm="1">
        <f t="array" aca="1" ref="B304" ca="1">INDIRECT(ADDRESS($CF304,B$542,1,1,"【入力フォーム】調査世帯一覧"))&amp;""</f>
        <v/>
      </c>
      <c r="C304" s="345"/>
      <c r="D304" s="391"/>
      <c r="E304" s="392" t="str" cm="1">
        <f t="array" aca="1" ref="E304" ca="1">INDIRECT(ADDRESS($CF304,E$542,1,1,"【入力フォーム】調査世帯一覧"))&amp;""</f>
        <v/>
      </c>
      <c r="F304" s="393"/>
      <c r="G304" s="393"/>
      <c r="H304" s="393"/>
      <c r="I304" s="393"/>
      <c r="J304" s="393"/>
      <c r="K304" s="393"/>
      <c r="L304" s="393"/>
      <c r="M304" s="393"/>
      <c r="N304" s="394"/>
      <c r="O304" s="392" t="str" cm="1">
        <f t="array" aca="1" ref="O304" ca="1">INDIRECT(ADDRESS($CF304,O$542,1,1,"【入力フォーム】調査世帯一覧"))&amp;""</f>
        <v/>
      </c>
      <c r="P304" s="393"/>
      <c r="Q304" s="393"/>
      <c r="R304" s="393"/>
      <c r="S304" s="393"/>
      <c r="T304" s="393"/>
      <c r="U304" s="393"/>
      <c r="V304" s="395"/>
      <c r="W304" s="338" t="str" cm="1">
        <f t="array" aca="1" ref="W304" ca="1">INDIRECT(ADDRESS($CF304,W$542,1,1,"【入力フォーム】調査世帯一覧"))&amp;""</f>
        <v/>
      </c>
      <c r="X304" s="339"/>
      <c r="Y304" s="339"/>
      <c r="Z304" s="339"/>
      <c r="AA304" s="339"/>
      <c r="AB304" s="339"/>
      <c r="AC304" s="339"/>
      <c r="AD304" s="339"/>
      <c r="AE304" s="339"/>
      <c r="AF304" s="339"/>
      <c r="AG304" s="339"/>
      <c r="AH304" s="339"/>
      <c r="AI304" s="339"/>
      <c r="AJ304" s="340"/>
      <c r="AK304" s="341" t="str" cm="1">
        <f t="array" aca="1" ref="AK304" ca="1">IF(OR(B304="",INDIRECT(ADDRESS($CF304,AK$542,1,1,"【入力フォーム】調査世帯一覧"))=""),"",INDIRECT(ADDRESS($CF304,AK$542,1,1,"【入力フォーム】調査世帯一覧")))</f>
        <v/>
      </c>
      <c r="AL304" s="342"/>
      <c r="AM304" s="343"/>
      <c r="AN304" s="288" t="str" cm="1">
        <f t="array" aca="1" ref="AN304" ca="1">IF(INDIRECT(ADDRESS($CF304,AN$542,1,1,"【入力フォーム】調査世帯一覧"))=1,"ネ","")</f>
        <v/>
      </c>
      <c r="AO304" s="289"/>
      <c r="AP304" s="286" t="str" cm="1">
        <f t="array" aca="1" ref="AP304" ca="1">IF(INDIRECT(ADDRESS($CF304,AP$542,1,1,"【入力フォーム】調査世帯一覧"))=1,"〒","")</f>
        <v/>
      </c>
      <c r="AQ304" s="289"/>
      <c r="AR304" s="286" t="str" cm="1">
        <f t="array" aca="1" ref="AR304" ca="1">IF(INDIRECT(ADDRESS($CF304,AR$542,1,1,"【入力フォーム】調査世帯一覧"))=1,"調","")</f>
        <v/>
      </c>
      <c r="AS304" s="291"/>
      <c r="AT304" s="292" t="str" cm="1">
        <f t="array" aca="1" ref="AT304" ca="1">IF(INDIRECT(ADDRESS($CF304,AT$542,1,1,"【入力フォーム】調査世帯一覧"))=1,"有","")</f>
        <v/>
      </c>
      <c r="AU304" s="286"/>
      <c r="AV304" s="286"/>
      <c r="AW304" s="286"/>
      <c r="AX304" s="286"/>
      <c r="AY304" s="344" t="str" cm="1">
        <f t="array" aca="1" ref="AY304" ca="1">INDIRECT(ADDRESS($CF304,AY$542,1,1,"【入力フォーム】調査世帯一覧"))&amp;""</f>
        <v/>
      </c>
      <c r="AZ304" s="345"/>
      <c r="BA304" s="345"/>
      <c r="BB304" s="345"/>
      <c r="BC304" s="345"/>
      <c r="BD304" s="345"/>
      <c r="BE304" s="345"/>
      <c r="BF304" s="345"/>
      <c r="BG304" s="345"/>
      <c r="BH304" s="345"/>
      <c r="BI304" s="345"/>
      <c r="BJ304" s="345"/>
      <c r="BK304" s="345"/>
      <c r="BL304" s="345"/>
      <c r="BM304" s="345"/>
      <c r="BN304" s="345"/>
      <c r="BO304" s="345"/>
      <c r="BP304" s="345"/>
      <c r="BQ304" s="345"/>
      <c r="BR304" s="345"/>
      <c r="BS304" s="346"/>
      <c r="BT304" s="96"/>
      <c r="BU304" s="315" t="str">
        <f t="shared" ca="1" si="10"/>
        <v/>
      </c>
      <c r="BV304" s="316"/>
      <c r="BW304" s="317"/>
      <c r="BX304" s="318" t="str" cm="1">
        <f t="array" aca="1" ref="BX304" ca="1">IF(B304="","",INDIRECT(ADDRESS($CF304,BX$542,1,1,"【入力フォーム】調査世帯一覧")))</f>
        <v/>
      </c>
      <c r="BY304" s="283"/>
      <c r="BZ304" s="319"/>
      <c r="CA304" s="318" t="str" cm="1">
        <f t="array" aca="1" ref="CA304" ca="1">IF(B304="","",INDIRECT(ADDRESS($CF304,CA$542,1,1,"【入力フォーム】調査世帯一覧")))</f>
        <v/>
      </c>
      <c r="CB304" s="283"/>
      <c r="CC304" s="320"/>
      <c r="CD304" s="67"/>
      <c r="CE304" s="64" t="str" cm="1">
        <f t="array" aca="1" ref="CE304" ca="1">IF(B304="","",INDIRECT(ADDRESS($CF304,CE$542,1,1,"【入力フォーム】調査世帯一覧")))</f>
        <v/>
      </c>
      <c r="CF304" s="16">
        <f t="shared" si="11"/>
        <v>154</v>
      </c>
    </row>
    <row r="305" spans="1:88" s="16" customFormat="1" ht="24" customHeight="1" x14ac:dyDescent="0.15">
      <c r="A305" s="26"/>
      <c r="B305" s="344" t="str" cm="1">
        <f t="array" aca="1" ref="B305" ca="1">INDIRECT(ADDRESS($CF305,B$542,1,1,"【入力フォーム】調査世帯一覧"))&amp;""</f>
        <v/>
      </c>
      <c r="C305" s="345"/>
      <c r="D305" s="391"/>
      <c r="E305" s="392" t="str" cm="1">
        <f t="array" aca="1" ref="E305" ca="1">INDIRECT(ADDRESS($CF305,E$542,1,1,"【入力フォーム】調査世帯一覧"))&amp;""</f>
        <v/>
      </c>
      <c r="F305" s="393"/>
      <c r="G305" s="393"/>
      <c r="H305" s="393"/>
      <c r="I305" s="393"/>
      <c r="J305" s="393"/>
      <c r="K305" s="393"/>
      <c r="L305" s="393"/>
      <c r="M305" s="393"/>
      <c r="N305" s="394"/>
      <c r="O305" s="392" t="str" cm="1">
        <f t="array" aca="1" ref="O305" ca="1">INDIRECT(ADDRESS($CF305,O$542,1,1,"【入力フォーム】調査世帯一覧"))&amp;""</f>
        <v/>
      </c>
      <c r="P305" s="393"/>
      <c r="Q305" s="393"/>
      <c r="R305" s="393"/>
      <c r="S305" s="393"/>
      <c r="T305" s="393"/>
      <c r="U305" s="393"/>
      <c r="V305" s="395"/>
      <c r="W305" s="338" t="str" cm="1">
        <f t="array" aca="1" ref="W305" ca="1">INDIRECT(ADDRESS($CF305,W$542,1,1,"【入力フォーム】調査世帯一覧"))&amp;""</f>
        <v/>
      </c>
      <c r="X305" s="339"/>
      <c r="Y305" s="339"/>
      <c r="Z305" s="339"/>
      <c r="AA305" s="339"/>
      <c r="AB305" s="339"/>
      <c r="AC305" s="339"/>
      <c r="AD305" s="339"/>
      <c r="AE305" s="339"/>
      <c r="AF305" s="339"/>
      <c r="AG305" s="339"/>
      <c r="AH305" s="339"/>
      <c r="AI305" s="339"/>
      <c r="AJ305" s="340"/>
      <c r="AK305" s="341" t="str" cm="1">
        <f t="array" aca="1" ref="AK305" ca="1">IF(OR(B305="",INDIRECT(ADDRESS($CF305,AK$542,1,1,"【入力フォーム】調査世帯一覧"))=""),"",INDIRECT(ADDRESS($CF305,AK$542,1,1,"【入力フォーム】調査世帯一覧")))</f>
        <v/>
      </c>
      <c r="AL305" s="342"/>
      <c r="AM305" s="343"/>
      <c r="AN305" s="288" t="str" cm="1">
        <f t="array" aca="1" ref="AN305" ca="1">IF(INDIRECT(ADDRESS($CF305,AN$542,1,1,"【入力フォーム】調査世帯一覧"))=1,"ネ","")</f>
        <v/>
      </c>
      <c r="AO305" s="289"/>
      <c r="AP305" s="286" t="str" cm="1">
        <f t="array" aca="1" ref="AP305" ca="1">IF(INDIRECT(ADDRESS($CF305,AP$542,1,1,"【入力フォーム】調査世帯一覧"))=1,"〒","")</f>
        <v/>
      </c>
      <c r="AQ305" s="289"/>
      <c r="AR305" s="286" t="str" cm="1">
        <f t="array" aca="1" ref="AR305" ca="1">IF(INDIRECT(ADDRESS($CF305,AR$542,1,1,"【入力フォーム】調査世帯一覧"))=1,"調","")</f>
        <v/>
      </c>
      <c r="AS305" s="291"/>
      <c r="AT305" s="292" t="str" cm="1">
        <f t="array" aca="1" ref="AT305" ca="1">IF(INDIRECT(ADDRESS($CF305,AT$542,1,1,"【入力フォーム】調査世帯一覧"))=1,"有","")</f>
        <v/>
      </c>
      <c r="AU305" s="286"/>
      <c r="AV305" s="286"/>
      <c r="AW305" s="286"/>
      <c r="AX305" s="286"/>
      <c r="AY305" s="344" t="str" cm="1">
        <f t="array" aca="1" ref="AY305" ca="1">INDIRECT(ADDRESS($CF305,AY$542,1,1,"【入力フォーム】調査世帯一覧"))&amp;""</f>
        <v/>
      </c>
      <c r="AZ305" s="345"/>
      <c r="BA305" s="345"/>
      <c r="BB305" s="345"/>
      <c r="BC305" s="345"/>
      <c r="BD305" s="345"/>
      <c r="BE305" s="345"/>
      <c r="BF305" s="345"/>
      <c r="BG305" s="345"/>
      <c r="BH305" s="345"/>
      <c r="BI305" s="345"/>
      <c r="BJ305" s="345"/>
      <c r="BK305" s="345"/>
      <c r="BL305" s="345"/>
      <c r="BM305" s="345"/>
      <c r="BN305" s="345"/>
      <c r="BO305" s="345"/>
      <c r="BP305" s="345"/>
      <c r="BQ305" s="345"/>
      <c r="BR305" s="345"/>
      <c r="BS305" s="346"/>
      <c r="BT305" s="96"/>
      <c r="BU305" s="315" t="str">
        <f t="shared" ca="1" si="10"/>
        <v/>
      </c>
      <c r="BV305" s="316"/>
      <c r="BW305" s="317"/>
      <c r="BX305" s="318" t="str" cm="1">
        <f t="array" aca="1" ref="BX305" ca="1">IF(B305="","",INDIRECT(ADDRESS($CF305,BX$542,1,1,"【入力フォーム】調査世帯一覧")))</f>
        <v/>
      </c>
      <c r="BY305" s="283"/>
      <c r="BZ305" s="319"/>
      <c r="CA305" s="318" t="str" cm="1">
        <f t="array" aca="1" ref="CA305" ca="1">IF(B305="","",INDIRECT(ADDRESS($CF305,CA$542,1,1,"【入力フォーム】調査世帯一覧")))</f>
        <v/>
      </c>
      <c r="CB305" s="283"/>
      <c r="CC305" s="320"/>
      <c r="CD305" s="67"/>
      <c r="CE305" s="64" t="str" cm="1">
        <f t="array" aca="1" ref="CE305" ca="1">IF(B305="","",INDIRECT(ADDRESS($CF305,CE$542,1,1,"【入力フォーム】調査世帯一覧")))</f>
        <v/>
      </c>
      <c r="CF305" s="16">
        <f t="shared" si="11"/>
        <v>155</v>
      </c>
    </row>
    <row r="306" spans="1:88" s="16" customFormat="1" ht="24" customHeight="1" x14ac:dyDescent="0.15">
      <c r="A306" s="26"/>
      <c r="B306" s="344" t="str" cm="1">
        <f t="array" aca="1" ref="B306" ca="1">INDIRECT(ADDRESS($CF306,B$542,1,1,"【入力フォーム】調査世帯一覧"))&amp;""</f>
        <v/>
      </c>
      <c r="C306" s="345"/>
      <c r="D306" s="391"/>
      <c r="E306" s="392" t="str" cm="1">
        <f t="array" aca="1" ref="E306" ca="1">INDIRECT(ADDRESS($CF306,E$542,1,1,"【入力フォーム】調査世帯一覧"))&amp;""</f>
        <v/>
      </c>
      <c r="F306" s="393"/>
      <c r="G306" s="393"/>
      <c r="H306" s="393"/>
      <c r="I306" s="393"/>
      <c r="J306" s="393"/>
      <c r="K306" s="393"/>
      <c r="L306" s="393"/>
      <c r="M306" s="393"/>
      <c r="N306" s="394"/>
      <c r="O306" s="392" t="str" cm="1">
        <f t="array" aca="1" ref="O306" ca="1">INDIRECT(ADDRESS($CF306,O$542,1,1,"【入力フォーム】調査世帯一覧"))&amp;""</f>
        <v/>
      </c>
      <c r="P306" s="393"/>
      <c r="Q306" s="393"/>
      <c r="R306" s="393"/>
      <c r="S306" s="393"/>
      <c r="T306" s="393"/>
      <c r="U306" s="393"/>
      <c r="V306" s="395"/>
      <c r="W306" s="338" t="str" cm="1">
        <f t="array" aca="1" ref="W306" ca="1">INDIRECT(ADDRESS($CF306,W$542,1,1,"【入力フォーム】調査世帯一覧"))&amp;""</f>
        <v/>
      </c>
      <c r="X306" s="339"/>
      <c r="Y306" s="339"/>
      <c r="Z306" s="339"/>
      <c r="AA306" s="339"/>
      <c r="AB306" s="339"/>
      <c r="AC306" s="339"/>
      <c r="AD306" s="339"/>
      <c r="AE306" s="339"/>
      <c r="AF306" s="339"/>
      <c r="AG306" s="339"/>
      <c r="AH306" s="339"/>
      <c r="AI306" s="339"/>
      <c r="AJ306" s="340"/>
      <c r="AK306" s="341" t="str" cm="1">
        <f t="array" aca="1" ref="AK306" ca="1">IF(OR(B306="",INDIRECT(ADDRESS($CF306,AK$542,1,1,"【入力フォーム】調査世帯一覧"))=""),"",INDIRECT(ADDRESS($CF306,AK$542,1,1,"【入力フォーム】調査世帯一覧")))</f>
        <v/>
      </c>
      <c r="AL306" s="342"/>
      <c r="AM306" s="343"/>
      <c r="AN306" s="288" t="str" cm="1">
        <f t="array" aca="1" ref="AN306" ca="1">IF(INDIRECT(ADDRESS($CF306,AN$542,1,1,"【入力フォーム】調査世帯一覧"))=1,"ネ","")</f>
        <v/>
      </c>
      <c r="AO306" s="289"/>
      <c r="AP306" s="286" t="str" cm="1">
        <f t="array" aca="1" ref="AP306" ca="1">IF(INDIRECT(ADDRESS($CF306,AP$542,1,1,"【入力フォーム】調査世帯一覧"))=1,"〒","")</f>
        <v/>
      </c>
      <c r="AQ306" s="289"/>
      <c r="AR306" s="286" t="str" cm="1">
        <f t="array" aca="1" ref="AR306" ca="1">IF(INDIRECT(ADDRESS($CF306,AR$542,1,1,"【入力フォーム】調査世帯一覧"))=1,"調","")</f>
        <v/>
      </c>
      <c r="AS306" s="291"/>
      <c r="AT306" s="292" t="str" cm="1">
        <f t="array" aca="1" ref="AT306" ca="1">IF(INDIRECT(ADDRESS($CF306,AT$542,1,1,"【入力フォーム】調査世帯一覧"))=1,"有","")</f>
        <v/>
      </c>
      <c r="AU306" s="286"/>
      <c r="AV306" s="286"/>
      <c r="AW306" s="286"/>
      <c r="AX306" s="286"/>
      <c r="AY306" s="344" t="str" cm="1">
        <f t="array" aca="1" ref="AY306" ca="1">INDIRECT(ADDRESS($CF306,AY$542,1,1,"【入力フォーム】調査世帯一覧"))&amp;""</f>
        <v/>
      </c>
      <c r="AZ306" s="345"/>
      <c r="BA306" s="345"/>
      <c r="BB306" s="345"/>
      <c r="BC306" s="345"/>
      <c r="BD306" s="345"/>
      <c r="BE306" s="345"/>
      <c r="BF306" s="345"/>
      <c r="BG306" s="345"/>
      <c r="BH306" s="345"/>
      <c r="BI306" s="345"/>
      <c r="BJ306" s="345"/>
      <c r="BK306" s="345"/>
      <c r="BL306" s="345"/>
      <c r="BM306" s="345"/>
      <c r="BN306" s="345"/>
      <c r="BO306" s="345"/>
      <c r="BP306" s="345"/>
      <c r="BQ306" s="345"/>
      <c r="BR306" s="345"/>
      <c r="BS306" s="346"/>
      <c r="BT306" s="96"/>
      <c r="BU306" s="315" t="str">
        <f t="shared" ca="1" si="10"/>
        <v/>
      </c>
      <c r="BV306" s="316"/>
      <c r="BW306" s="317"/>
      <c r="BX306" s="318" t="str" cm="1">
        <f t="array" aca="1" ref="BX306" ca="1">IF(B306="","",INDIRECT(ADDRESS($CF306,BX$542,1,1,"【入力フォーム】調査世帯一覧")))</f>
        <v/>
      </c>
      <c r="BY306" s="283"/>
      <c r="BZ306" s="319"/>
      <c r="CA306" s="318" t="str" cm="1">
        <f t="array" aca="1" ref="CA306" ca="1">IF(B306="","",INDIRECT(ADDRESS($CF306,CA$542,1,1,"【入力フォーム】調査世帯一覧")))</f>
        <v/>
      </c>
      <c r="CB306" s="283"/>
      <c r="CC306" s="320"/>
      <c r="CD306" s="67"/>
      <c r="CE306" s="64" t="str" cm="1">
        <f t="array" aca="1" ref="CE306" ca="1">IF(B306="","",INDIRECT(ADDRESS($CF306,CE$542,1,1,"【入力フォーム】調査世帯一覧")))</f>
        <v/>
      </c>
      <c r="CF306" s="16">
        <f t="shared" si="11"/>
        <v>156</v>
      </c>
    </row>
    <row r="307" spans="1:88" s="16" customFormat="1" ht="24" customHeight="1" x14ac:dyDescent="0.15">
      <c r="A307" s="70" t="s">
        <v>14</v>
      </c>
      <c r="B307" s="373" t="str" cm="1">
        <f t="array" aca="1" ref="B307" ca="1">INDIRECT(ADDRESS($CF307,B$542,1,1,"【入力フォーム】調査世帯一覧"))&amp;""</f>
        <v/>
      </c>
      <c r="C307" s="374"/>
      <c r="D307" s="375"/>
      <c r="E307" s="376" t="str" cm="1">
        <f t="array" aca="1" ref="E307" ca="1">INDIRECT(ADDRESS($CF307,E$542,1,1,"【入力フォーム】調査世帯一覧"))&amp;""</f>
        <v/>
      </c>
      <c r="F307" s="374"/>
      <c r="G307" s="374"/>
      <c r="H307" s="374"/>
      <c r="I307" s="374"/>
      <c r="J307" s="374"/>
      <c r="K307" s="374"/>
      <c r="L307" s="374"/>
      <c r="M307" s="374"/>
      <c r="N307" s="375"/>
      <c r="O307" s="376" t="str" cm="1">
        <f t="array" aca="1" ref="O307" ca="1">INDIRECT(ADDRESS($CF307,O$542,1,1,"【入力フォーム】調査世帯一覧"))&amp;""</f>
        <v/>
      </c>
      <c r="P307" s="374"/>
      <c r="Q307" s="374"/>
      <c r="R307" s="374"/>
      <c r="S307" s="374"/>
      <c r="T307" s="374"/>
      <c r="U307" s="374"/>
      <c r="V307" s="377"/>
      <c r="W307" s="378" t="str" cm="1">
        <f t="array" aca="1" ref="W307" ca="1">INDIRECT(ADDRESS($CF307,W$542,1,1,"【入力フォーム】調査世帯一覧"))&amp;""</f>
        <v/>
      </c>
      <c r="X307" s="379"/>
      <c r="Y307" s="379"/>
      <c r="Z307" s="379"/>
      <c r="AA307" s="379"/>
      <c r="AB307" s="379"/>
      <c r="AC307" s="379"/>
      <c r="AD307" s="379"/>
      <c r="AE307" s="379"/>
      <c r="AF307" s="379"/>
      <c r="AG307" s="379"/>
      <c r="AH307" s="379"/>
      <c r="AI307" s="379"/>
      <c r="AJ307" s="380"/>
      <c r="AK307" s="381" t="str" cm="1">
        <f t="array" aca="1" ref="AK307" ca="1">IF(OR(B307="",INDIRECT(ADDRESS($CF307,AK$542,1,1,"【入力フォーム】調査世帯一覧"))=""),"",INDIRECT(ADDRESS($CF307,AK$542,1,1,"【入力フォーム】調査世帯一覧")))</f>
        <v/>
      </c>
      <c r="AL307" s="382"/>
      <c r="AM307" s="383"/>
      <c r="AN307" s="384" t="str" cm="1">
        <f t="array" aca="1" ref="AN307" ca="1">IF(INDIRECT(ADDRESS($CF307,AN$542,1,1,"【入力フォーム】調査世帯一覧"))=1,"ネ","")</f>
        <v/>
      </c>
      <c r="AO307" s="385"/>
      <c r="AP307" s="382" t="str" cm="1">
        <f t="array" aca="1" ref="AP307" ca="1">IF(INDIRECT(ADDRESS($CF307,AP$542,1,1,"【入力フォーム】調査世帯一覧"))=1,"〒","")</f>
        <v/>
      </c>
      <c r="AQ307" s="385"/>
      <c r="AR307" s="382" t="str" cm="1">
        <f t="array" aca="1" ref="AR307" ca="1">IF(INDIRECT(ADDRESS($CF307,AR$542,1,1,"【入力フォーム】調査世帯一覧"))=1,"調","")</f>
        <v/>
      </c>
      <c r="AS307" s="386"/>
      <c r="AT307" s="396" t="str" cm="1">
        <f t="array" aca="1" ref="AT307" ca="1">IF(INDIRECT(ADDRESS($CF307,AT$542,1,1,"【入力フォーム】調査世帯一覧"))=1,"有","")</f>
        <v/>
      </c>
      <c r="AU307" s="382"/>
      <c r="AV307" s="382"/>
      <c r="AW307" s="382"/>
      <c r="AX307" s="382"/>
      <c r="AY307" s="373" t="str" cm="1">
        <f t="array" aca="1" ref="AY307" ca="1">INDIRECT(ADDRESS($CF307,AY$542,1,1,"【入力フォーム】調査世帯一覧"))&amp;""</f>
        <v/>
      </c>
      <c r="AZ307" s="374"/>
      <c r="BA307" s="374"/>
      <c r="BB307" s="374"/>
      <c r="BC307" s="374"/>
      <c r="BD307" s="374"/>
      <c r="BE307" s="374"/>
      <c r="BF307" s="374"/>
      <c r="BG307" s="374"/>
      <c r="BH307" s="374"/>
      <c r="BI307" s="374"/>
      <c r="BJ307" s="374"/>
      <c r="BK307" s="374"/>
      <c r="BL307" s="374"/>
      <c r="BM307" s="374"/>
      <c r="BN307" s="374"/>
      <c r="BO307" s="374"/>
      <c r="BP307" s="374"/>
      <c r="BQ307" s="374"/>
      <c r="BR307" s="374"/>
      <c r="BS307" s="397"/>
      <c r="BT307" s="96"/>
      <c r="BU307" s="445" t="str">
        <f t="shared" ca="1" si="10"/>
        <v/>
      </c>
      <c r="BV307" s="446"/>
      <c r="BW307" s="447"/>
      <c r="BX307" s="293" t="str" cm="1">
        <f t="array" aca="1" ref="BX307" ca="1">IF(B307="","",INDIRECT(ADDRESS($CF307,BX$542,1,1,"【入力フォーム】調査世帯一覧")))</f>
        <v/>
      </c>
      <c r="BY307" s="294"/>
      <c r="BZ307" s="295"/>
      <c r="CA307" s="293" t="str" cm="1">
        <f t="array" aca="1" ref="CA307" ca="1">IF(B307="","",INDIRECT(ADDRESS($CF307,CA$542,1,1,"【入力フォーム】調査世帯一覧")))</f>
        <v/>
      </c>
      <c r="CB307" s="294"/>
      <c r="CC307" s="434"/>
      <c r="CD307" s="67"/>
      <c r="CE307" s="64" t="str" cm="1">
        <f t="array" aca="1" ref="CE307" ca="1">IF(B307="","",INDIRECT(ADDRESS($CF307,CE$542,1,1,"【入力フォーム】調査世帯一覧")))</f>
        <v/>
      </c>
      <c r="CF307" s="16">
        <f t="shared" si="11"/>
        <v>157</v>
      </c>
    </row>
    <row r="308" spans="1:88" s="16" customFormat="1" ht="24" customHeight="1" x14ac:dyDescent="0.15">
      <c r="A308" s="69"/>
      <c r="B308" s="421" t="str" cm="1">
        <f t="array" aca="1" ref="B308" ca="1">INDIRECT(ADDRESS($CF308,B$542,1,1,"【入力フォーム】調査世帯一覧"))&amp;""</f>
        <v/>
      </c>
      <c r="C308" s="422"/>
      <c r="D308" s="423"/>
      <c r="E308" s="424" t="str" cm="1">
        <f t="array" aca="1" ref="E308" ca="1">INDIRECT(ADDRESS($CF308,E$542,1,1,"【入力フォーム】調査世帯一覧"))&amp;""</f>
        <v/>
      </c>
      <c r="F308" s="425"/>
      <c r="G308" s="425"/>
      <c r="H308" s="425"/>
      <c r="I308" s="425"/>
      <c r="J308" s="425"/>
      <c r="K308" s="425"/>
      <c r="L308" s="425"/>
      <c r="M308" s="425"/>
      <c r="N308" s="426"/>
      <c r="O308" s="424" t="str" cm="1">
        <f t="array" aca="1" ref="O308" ca="1">INDIRECT(ADDRESS($CF308,O$542,1,1,"【入力フォーム】調査世帯一覧"))&amp;""</f>
        <v/>
      </c>
      <c r="P308" s="425"/>
      <c r="Q308" s="425"/>
      <c r="R308" s="425"/>
      <c r="S308" s="425"/>
      <c r="T308" s="425"/>
      <c r="U308" s="425"/>
      <c r="V308" s="427"/>
      <c r="W308" s="428" t="str" cm="1">
        <f t="array" aca="1" ref="W308" ca="1">INDIRECT(ADDRESS($CF308,W$542,1,1,"【入力フォーム】調査世帯一覧"))&amp;""</f>
        <v/>
      </c>
      <c r="X308" s="429"/>
      <c r="Y308" s="429"/>
      <c r="Z308" s="429"/>
      <c r="AA308" s="429"/>
      <c r="AB308" s="429"/>
      <c r="AC308" s="429"/>
      <c r="AD308" s="429"/>
      <c r="AE308" s="429"/>
      <c r="AF308" s="429"/>
      <c r="AG308" s="429"/>
      <c r="AH308" s="429"/>
      <c r="AI308" s="429"/>
      <c r="AJ308" s="430"/>
      <c r="AK308" s="431" t="str" cm="1">
        <f t="array" aca="1" ref="AK308" ca="1">IF(OR(B308="",INDIRECT(ADDRESS($CF308,AK$542,1,1,"【入力フォーム】調査世帯一覧"))=""),"",INDIRECT(ADDRESS($CF308,AK$542,1,1,"【入力フォーム】調査世帯一覧")))</f>
        <v/>
      </c>
      <c r="AL308" s="432"/>
      <c r="AM308" s="433"/>
      <c r="AN308" s="418" t="str" cm="1">
        <f t="array" aca="1" ref="AN308" ca="1">IF(INDIRECT(ADDRESS($CF308,AN$542,1,1,"【入力フォーム】調査世帯一覧"))=1,"ネ","")</f>
        <v/>
      </c>
      <c r="AO308" s="419"/>
      <c r="AP308" s="420" t="str" cm="1">
        <f t="array" aca="1" ref="AP308" ca="1">IF(INDIRECT(ADDRESS($CF308,AP$542,1,1,"【入力フォーム】調査世帯一覧"))=1,"〒","")</f>
        <v/>
      </c>
      <c r="AQ308" s="419"/>
      <c r="AR308" s="420" t="str" cm="1">
        <f t="array" aca="1" ref="AR308" ca="1">IF(INDIRECT(ADDRESS($CF308,AR$542,1,1,"【入力フォーム】調査世帯一覧"))=1,"調","")</f>
        <v/>
      </c>
      <c r="AS308" s="435"/>
      <c r="AT308" s="436" t="str" cm="1">
        <f t="array" aca="1" ref="AT308" ca="1">IF(INDIRECT(ADDRESS($CF308,AT$542,1,1,"【入力フォーム】調査世帯一覧"))=1,"有","")</f>
        <v/>
      </c>
      <c r="AU308" s="420"/>
      <c r="AV308" s="420"/>
      <c r="AW308" s="420"/>
      <c r="AX308" s="420"/>
      <c r="AY308" s="421" t="str" cm="1">
        <f t="array" aca="1" ref="AY308" ca="1">INDIRECT(ADDRESS($CF308,AY$542,1,1,"【入力フォーム】調査世帯一覧"))&amp;""</f>
        <v/>
      </c>
      <c r="AZ308" s="422"/>
      <c r="BA308" s="422"/>
      <c r="BB308" s="422"/>
      <c r="BC308" s="422"/>
      <c r="BD308" s="422"/>
      <c r="BE308" s="422"/>
      <c r="BF308" s="422"/>
      <c r="BG308" s="422"/>
      <c r="BH308" s="422"/>
      <c r="BI308" s="422"/>
      <c r="BJ308" s="422"/>
      <c r="BK308" s="422"/>
      <c r="BL308" s="422"/>
      <c r="BM308" s="422"/>
      <c r="BN308" s="422"/>
      <c r="BO308" s="422"/>
      <c r="BP308" s="422"/>
      <c r="BQ308" s="422"/>
      <c r="BR308" s="422"/>
      <c r="BS308" s="437"/>
      <c r="BT308" s="96"/>
      <c r="BU308" s="438" t="str">
        <f t="shared" ca="1" si="10"/>
        <v/>
      </c>
      <c r="BV308" s="439"/>
      <c r="BW308" s="440"/>
      <c r="BX308" s="441" t="str" cm="1">
        <f t="array" aca="1" ref="BX308" ca="1">IF(B308="","",INDIRECT(ADDRESS($CF308,BX$542,1,1,"【入力フォーム】調査世帯一覧")))</f>
        <v/>
      </c>
      <c r="BY308" s="442"/>
      <c r="BZ308" s="443"/>
      <c r="CA308" s="441" t="str" cm="1">
        <f t="array" aca="1" ref="CA308" ca="1">IF(B308="","",INDIRECT(ADDRESS($CF308,CA$542,1,1,"【入力フォーム】調査世帯一覧")))</f>
        <v/>
      </c>
      <c r="CB308" s="442"/>
      <c r="CC308" s="444"/>
      <c r="CD308" s="67"/>
      <c r="CE308" s="66" t="str" cm="1">
        <f t="array" aca="1" ref="CE308" ca="1">IF(B308="","",INDIRECT(ADDRESS($CF308,CE$542,1,1,"【入力フォーム】調査世帯一覧")))</f>
        <v/>
      </c>
      <c r="CF308" s="16">
        <f t="shared" si="11"/>
        <v>158</v>
      </c>
    </row>
    <row r="309" spans="1:88" s="16" customFormat="1" ht="24" customHeight="1" x14ac:dyDescent="0.15">
      <c r="A309" s="26"/>
      <c r="B309" s="344" t="str" cm="1">
        <f t="array" aca="1" ref="B309" ca="1">INDIRECT(ADDRESS($CF309,B$542,1,1,"【入力フォーム】調査世帯一覧"))&amp;""</f>
        <v/>
      </c>
      <c r="C309" s="345"/>
      <c r="D309" s="391"/>
      <c r="E309" s="392" t="str" cm="1">
        <f t="array" aca="1" ref="E309" ca="1">INDIRECT(ADDRESS($CF309,E$542,1,1,"【入力フォーム】調査世帯一覧"))&amp;""</f>
        <v/>
      </c>
      <c r="F309" s="393"/>
      <c r="G309" s="393"/>
      <c r="H309" s="393"/>
      <c r="I309" s="393"/>
      <c r="J309" s="393"/>
      <c r="K309" s="393"/>
      <c r="L309" s="393"/>
      <c r="M309" s="393"/>
      <c r="N309" s="394"/>
      <c r="O309" s="392" t="str" cm="1">
        <f t="array" aca="1" ref="O309" ca="1">INDIRECT(ADDRESS($CF309,O$542,1,1,"【入力フォーム】調査世帯一覧"))&amp;""</f>
        <v/>
      </c>
      <c r="P309" s="393"/>
      <c r="Q309" s="393"/>
      <c r="R309" s="393"/>
      <c r="S309" s="393"/>
      <c r="T309" s="393"/>
      <c r="U309" s="393"/>
      <c r="V309" s="395"/>
      <c r="W309" s="338" t="str" cm="1">
        <f t="array" aca="1" ref="W309" ca="1">INDIRECT(ADDRESS($CF309,W$542,1,1,"【入力フォーム】調査世帯一覧"))&amp;""</f>
        <v/>
      </c>
      <c r="X309" s="339"/>
      <c r="Y309" s="339"/>
      <c r="Z309" s="339"/>
      <c r="AA309" s="339"/>
      <c r="AB309" s="339"/>
      <c r="AC309" s="339"/>
      <c r="AD309" s="339"/>
      <c r="AE309" s="339"/>
      <c r="AF309" s="339"/>
      <c r="AG309" s="339"/>
      <c r="AH309" s="339"/>
      <c r="AI309" s="339"/>
      <c r="AJ309" s="340"/>
      <c r="AK309" s="341" t="str" cm="1">
        <f t="array" aca="1" ref="AK309" ca="1">IF(OR(B309="",INDIRECT(ADDRESS($CF309,AK$542,1,1,"【入力フォーム】調査世帯一覧"))=""),"",INDIRECT(ADDRESS($CF309,AK$542,1,1,"【入力フォーム】調査世帯一覧")))</f>
        <v/>
      </c>
      <c r="AL309" s="342"/>
      <c r="AM309" s="343"/>
      <c r="AN309" s="288" t="str" cm="1">
        <f t="array" aca="1" ref="AN309" ca="1">IF(INDIRECT(ADDRESS($CF309,AN$542,1,1,"【入力フォーム】調査世帯一覧"))=1,"ネ","")</f>
        <v/>
      </c>
      <c r="AO309" s="289"/>
      <c r="AP309" s="286" t="str" cm="1">
        <f t="array" aca="1" ref="AP309" ca="1">IF(INDIRECT(ADDRESS($CF309,AP$542,1,1,"【入力フォーム】調査世帯一覧"))=1,"〒","")</f>
        <v/>
      </c>
      <c r="AQ309" s="289"/>
      <c r="AR309" s="286" t="str" cm="1">
        <f t="array" aca="1" ref="AR309" ca="1">IF(INDIRECT(ADDRESS($CF309,AR$542,1,1,"【入力フォーム】調査世帯一覧"))=1,"調","")</f>
        <v/>
      </c>
      <c r="AS309" s="291"/>
      <c r="AT309" s="292" t="str" cm="1">
        <f t="array" aca="1" ref="AT309" ca="1">IF(INDIRECT(ADDRESS($CF309,AT$542,1,1,"【入力フォーム】調査世帯一覧"))=1,"有","")</f>
        <v/>
      </c>
      <c r="AU309" s="286"/>
      <c r="AV309" s="286"/>
      <c r="AW309" s="286"/>
      <c r="AX309" s="286"/>
      <c r="AY309" s="344" t="str" cm="1">
        <f t="array" aca="1" ref="AY309" ca="1">INDIRECT(ADDRESS($CF309,AY$542,1,1,"【入力フォーム】調査世帯一覧"))&amp;""</f>
        <v/>
      </c>
      <c r="AZ309" s="345"/>
      <c r="BA309" s="345"/>
      <c r="BB309" s="345"/>
      <c r="BC309" s="345"/>
      <c r="BD309" s="345"/>
      <c r="BE309" s="345"/>
      <c r="BF309" s="345"/>
      <c r="BG309" s="345"/>
      <c r="BH309" s="345"/>
      <c r="BI309" s="345"/>
      <c r="BJ309" s="345"/>
      <c r="BK309" s="345"/>
      <c r="BL309" s="345"/>
      <c r="BM309" s="345"/>
      <c r="BN309" s="345"/>
      <c r="BO309" s="345"/>
      <c r="BP309" s="345"/>
      <c r="BQ309" s="345"/>
      <c r="BR309" s="345"/>
      <c r="BS309" s="346"/>
      <c r="BT309" s="96"/>
      <c r="BU309" s="315" t="str">
        <f t="shared" ca="1" si="10"/>
        <v/>
      </c>
      <c r="BV309" s="316"/>
      <c r="BW309" s="317"/>
      <c r="BX309" s="318" t="str" cm="1">
        <f t="array" aca="1" ref="BX309" ca="1">IF(B309="","",INDIRECT(ADDRESS($CF309,BX$542,1,1,"【入力フォーム】調査世帯一覧")))</f>
        <v/>
      </c>
      <c r="BY309" s="283"/>
      <c r="BZ309" s="319"/>
      <c r="CA309" s="318" t="str" cm="1">
        <f t="array" aca="1" ref="CA309" ca="1">IF(B309="","",INDIRECT(ADDRESS($CF309,CA$542,1,1,"【入力フォーム】調査世帯一覧")))</f>
        <v/>
      </c>
      <c r="CB309" s="283"/>
      <c r="CC309" s="320"/>
      <c r="CD309" s="67"/>
      <c r="CE309" s="64" t="str" cm="1">
        <f t="array" aca="1" ref="CE309" ca="1">IF(B309="","",INDIRECT(ADDRESS($CF309,CE$542,1,1,"【入力フォーム】調査世帯一覧")))</f>
        <v/>
      </c>
      <c r="CF309" s="16">
        <f t="shared" si="11"/>
        <v>159</v>
      </c>
    </row>
    <row r="310" spans="1:88" s="16" customFormat="1" ht="24" customHeight="1" x14ac:dyDescent="0.15">
      <c r="A310" s="26"/>
      <c r="B310" s="344" t="str" cm="1">
        <f t="array" aca="1" ref="B310" ca="1">INDIRECT(ADDRESS($CF310,B$542,1,1,"【入力フォーム】調査世帯一覧"))&amp;""</f>
        <v/>
      </c>
      <c r="C310" s="345"/>
      <c r="D310" s="391"/>
      <c r="E310" s="392" t="str" cm="1">
        <f t="array" aca="1" ref="E310" ca="1">INDIRECT(ADDRESS($CF310,E$542,1,1,"【入力フォーム】調査世帯一覧"))&amp;""</f>
        <v/>
      </c>
      <c r="F310" s="393"/>
      <c r="G310" s="393"/>
      <c r="H310" s="393"/>
      <c r="I310" s="393"/>
      <c r="J310" s="393"/>
      <c r="K310" s="393"/>
      <c r="L310" s="393"/>
      <c r="M310" s="393"/>
      <c r="N310" s="394"/>
      <c r="O310" s="392" t="str" cm="1">
        <f t="array" aca="1" ref="O310" ca="1">INDIRECT(ADDRESS($CF310,O$542,1,1,"【入力フォーム】調査世帯一覧"))&amp;""</f>
        <v/>
      </c>
      <c r="P310" s="393"/>
      <c r="Q310" s="393"/>
      <c r="R310" s="393"/>
      <c r="S310" s="393"/>
      <c r="T310" s="393"/>
      <c r="U310" s="393"/>
      <c r="V310" s="395"/>
      <c r="W310" s="338" t="str" cm="1">
        <f t="array" aca="1" ref="W310" ca="1">INDIRECT(ADDRESS($CF310,W$542,1,1,"【入力フォーム】調査世帯一覧"))&amp;""</f>
        <v/>
      </c>
      <c r="X310" s="339"/>
      <c r="Y310" s="339"/>
      <c r="Z310" s="339"/>
      <c r="AA310" s="339"/>
      <c r="AB310" s="339"/>
      <c r="AC310" s="339"/>
      <c r="AD310" s="339"/>
      <c r="AE310" s="339"/>
      <c r="AF310" s="339"/>
      <c r="AG310" s="339"/>
      <c r="AH310" s="339"/>
      <c r="AI310" s="339"/>
      <c r="AJ310" s="340"/>
      <c r="AK310" s="341" t="str" cm="1">
        <f t="array" aca="1" ref="AK310" ca="1">IF(OR(B310="",INDIRECT(ADDRESS($CF310,AK$542,1,1,"【入力フォーム】調査世帯一覧"))=""),"",INDIRECT(ADDRESS($CF310,AK$542,1,1,"【入力フォーム】調査世帯一覧")))</f>
        <v/>
      </c>
      <c r="AL310" s="342"/>
      <c r="AM310" s="343"/>
      <c r="AN310" s="288" t="str" cm="1">
        <f t="array" aca="1" ref="AN310" ca="1">IF(INDIRECT(ADDRESS($CF310,AN$542,1,1,"【入力フォーム】調査世帯一覧"))=1,"ネ","")</f>
        <v/>
      </c>
      <c r="AO310" s="289"/>
      <c r="AP310" s="286" t="str" cm="1">
        <f t="array" aca="1" ref="AP310" ca="1">IF(INDIRECT(ADDRESS($CF310,AP$542,1,1,"【入力フォーム】調査世帯一覧"))=1,"〒","")</f>
        <v/>
      </c>
      <c r="AQ310" s="289"/>
      <c r="AR310" s="286" t="str" cm="1">
        <f t="array" aca="1" ref="AR310" ca="1">IF(INDIRECT(ADDRESS($CF310,AR$542,1,1,"【入力フォーム】調査世帯一覧"))=1,"調","")</f>
        <v/>
      </c>
      <c r="AS310" s="291"/>
      <c r="AT310" s="292" t="str" cm="1">
        <f t="array" aca="1" ref="AT310" ca="1">IF(INDIRECT(ADDRESS($CF310,AT$542,1,1,"【入力フォーム】調査世帯一覧"))=1,"有","")</f>
        <v/>
      </c>
      <c r="AU310" s="286"/>
      <c r="AV310" s="286"/>
      <c r="AW310" s="286"/>
      <c r="AX310" s="286"/>
      <c r="AY310" s="344" t="str" cm="1">
        <f t="array" aca="1" ref="AY310" ca="1">INDIRECT(ADDRESS($CF310,AY$542,1,1,"【入力フォーム】調査世帯一覧"))&amp;""</f>
        <v/>
      </c>
      <c r="AZ310" s="345"/>
      <c r="BA310" s="345"/>
      <c r="BB310" s="345"/>
      <c r="BC310" s="345"/>
      <c r="BD310" s="345"/>
      <c r="BE310" s="345"/>
      <c r="BF310" s="345"/>
      <c r="BG310" s="345"/>
      <c r="BH310" s="345"/>
      <c r="BI310" s="345"/>
      <c r="BJ310" s="345"/>
      <c r="BK310" s="345"/>
      <c r="BL310" s="345"/>
      <c r="BM310" s="345"/>
      <c r="BN310" s="345"/>
      <c r="BO310" s="345"/>
      <c r="BP310" s="345"/>
      <c r="BQ310" s="345"/>
      <c r="BR310" s="345"/>
      <c r="BS310" s="346"/>
      <c r="BT310" s="96"/>
      <c r="BU310" s="315" t="str">
        <f t="shared" ca="1" si="10"/>
        <v/>
      </c>
      <c r="BV310" s="316"/>
      <c r="BW310" s="317"/>
      <c r="BX310" s="318" t="str" cm="1">
        <f t="array" aca="1" ref="BX310" ca="1">IF(B310="","",INDIRECT(ADDRESS($CF310,BX$542,1,1,"【入力フォーム】調査世帯一覧")))</f>
        <v/>
      </c>
      <c r="BY310" s="283"/>
      <c r="BZ310" s="319"/>
      <c r="CA310" s="318" t="str" cm="1">
        <f t="array" aca="1" ref="CA310" ca="1">IF(B310="","",INDIRECT(ADDRESS($CF310,CA$542,1,1,"【入力フォーム】調査世帯一覧")))</f>
        <v/>
      </c>
      <c r="CB310" s="283"/>
      <c r="CC310" s="320"/>
      <c r="CD310" s="67"/>
      <c r="CE310" s="64" t="str" cm="1">
        <f t="array" aca="1" ref="CE310" ca="1">IF(B310="","",INDIRECT(ADDRESS($CF310,CE$542,1,1,"【入力フォーム】調査世帯一覧")))</f>
        <v/>
      </c>
      <c r="CF310" s="16">
        <f t="shared" si="11"/>
        <v>160</v>
      </c>
    </row>
    <row r="311" spans="1:88" s="16" customFormat="1" ht="24" customHeight="1" x14ac:dyDescent="0.15">
      <c r="A311" s="26"/>
      <c r="B311" s="344" t="str" cm="1">
        <f t="array" aca="1" ref="B311" ca="1">INDIRECT(ADDRESS($CF311,B$542,1,1,"【入力フォーム】調査世帯一覧"))&amp;""</f>
        <v/>
      </c>
      <c r="C311" s="345"/>
      <c r="D311" s="391"/>
      <c r="E311" s="392" t="str" cm="1">
        <f t="array" aca="1" ref="E311" ca="1">INDIRECT(ADDRESS($CF311,E$542,1,1,"【入力フォーム】調査世帯一覧"))&amp;""</f>
        <v/>
      </c>
      <c r="F311" s="393"/>
      <c r="G311" s="393"/>
      <c r="H311" s="393"/>
      <c r="I311" s="393"/>
      <c r="J311" s="393"/>
      <c r="K311" s="393"/>
      <c r="L311" s="393"/>
      <c r="M311" s="393"/>
      <c r="N311" s="394"/>
      <c r="O311" s="392" t="str" cm="1">
        <f t="array" aca="1" ref="O311" ca="1">INDIRECT(ADDRESS($CF311,O$542,1,1,"【入力フォーム】調査世帯一覧"))&amp;""</f>
        <v/>
      </c>
      <c r="P311" s="393"/>
      <c r="Q311" s="393"/>
      <c r="R311" s="393"/>
      <c r="S311" s="393"/>
      <c r="T311" s="393"/>
      <c r="U311" s="393"/>
      <c r="V311" s="395"/>
      <c r="W311" s="338" t="str" cm="1">
        <f t="array" aca="1" ref="W311" ca="1">INDIRECT(ADDRESS($CF311,W$542,1,1,"【入力フォーム】調査世帯一覧"))&amp;""</f>
        <v/>
      </c>
      <c r="X311" s="339"/>
      <c r="Y311" s="339"/>
      <c r="Z311" s="339"/>
      <c r="AA311" s="339"/>
      <c r="AB311" s="339"/>
      <c r="AC311" s="339"/>
      <c r="AD311" s="339"/>
      <c r="AE311" s="339"/>
      <c r="AF311" s="339"/>
      <c r="AG311" s="339"/>
      <c r="AH311" s="339"/>
      <c r="AI311" s="339"/>
      <c r="AJ311" s="340"/>
      <c r="AK311" s="341" t="str" cm="1">
        <f t="array" aca="1" ref="AK311" ca="1">IF(OR(B311="",INDIRECT(ADDRESS($CF311,AK$542,1,1,"【入力フォーム】調査世帯一覧"))=""),"",INDIRECT(ADDRESS($CF311,AK$542,1,1,"【入力フォーム】調査世帯一覧")))</f>
        <v/>
      </c>
      <c r="AL311" s="342"/>
      <c r="AM311" s="343"/>
      <c r="AN311" s="288" t="str" cm="1">
        <f t="array" aca="1" ref="AN311" ca="1">IF(INDIRECT(ADDRESS($CF311,AN$542,1,1,"【入力フォーム】調査世帯一覧"))=1,"ネ","")</f>
        <v/>
      </c>
      <c r="AO311" s="289"/>
      <c r="AP311" s="286" t="str" cm="1">
        <f t="array" aca="1" ref="AP311" ca="1">IF(INDIRECT(ADDRESS($CF311,AP$542,1,1,"【入力フォーム】調査世帯一覧"))=1,"〒","")</f>
        <v/>
      </c>
      <c r="AQ311" s="289"/>
      <c r="AR311" s="286" t="str" cm="1">
        <f t="array" aca="1" ref="AR311" ca="1">IF(INDIRECT(ADDRESS($CF311,AR$542,1,1,"【入力フォーム】調査世帯一覧"))=1,"調","")</f>
        <v/>
      </c>
      <c r="AS311" s="291"/>
      <c r="AT311" s="292" t="str" cm="1">
        <f t="array" aca="1" ref="AT311" ca="1">IF(INDIRECT(ADDRESS($CF311,AT$542,1,1,"【入力フォーム】調査世帯一覧"))=1,"有","")</f>
        <v/>
      </c>
      <c r="AU311" s="286"/>
      <c r="AV311" s="286"/>
      <c r="AW311" s="286"/>
      <c r="AX311" s="286"/>
      <c r="AY311" s="344" t="str" cm="1">
        <f t="array" aca="1" ref="AY311" ca="1">INDIRECT(ADDRESS($CF311,AY$542,1,1,"【入力フォーム】調査世帯一覧"))&amp;""</f>
        <v/>
      </c>
      <c r="AZ311" s="345"/>
      <c r="BA311" s="345"/>
      <c r="BB311" s="345"/>
      <c r="BC311" s="345"/>
      <c r="BD311" s="345"/>
      <c r="BE311" s="345"/>
      <c r="BF311" s="345"/>
      <c r="BG311" s="345"/>
      <c r="BH311" s="345"/>
      <c r="BI311" s="345"/>
      <c r="BJ311" s="345"/>
      <c r="BK311" s="345"/>
      <c r="BL311" s="345"/>
      <c r="BM311" s="345"/>
      <c r="BN311" s="345"/>
      <c r="BO311" s="345"/>
      <c r="BP311" s="345"/>
      <c r="BQ311" s="345"/>
      <c r="BR311" s="345"/>
      <c r="BS311" s="346"/>
      <c r="BT311" s="96"/>
      <c r="BU311" s="315" t="str">
        <f t="shared" ca="1" si="10"/>
        <v/>
      </c>
      <c r="BV311" s="316"/>
      <c r="BW311" s="317"/>
      <c r="BX311" s="318" t="str" cm="1">
        <f t="array" aca="1" ref="BX311" ca="1">IF(B311="","",INDIRECT(ADDRESS($CF311,BX$542,1,1,"【入力フォーム】調査世帯一覧")))</f>
        <v/>
      </c>
      <c r="BY311" s="283"/>
      <c r="BZ311" s="319"/>
      <c r="CA311" s="318" t="str" cm="1">
        <f t="array" aca="1" ref="CA311" ca="1">IF(B311="","",INDIRECT(ADDRESS($CF311,CA$542,1,1,"【入力フォーム】調査世帯一覧")))</f>
        <v/>
      </c>
      <c r="CB311" s="283"/>
      <c r="CC311" s="320"/>
      <c r="CD311" s="67"/>
      <c r="CE311" s="64" t="str" cm="1">
        <f t="array" aca="1" ref="CE311" ca="1">IF(B311="","",INDIRECT(ADDRESS($CF311,CE$542,1,1,"【入力フォーム】調査世帯一覧")))</f>
        <v/>
      </c>
      <c r="CF311" s="16">
        <f t="shared" si="11"/>
        <v>161</v>
      </c>
    </row>
    <row r="312" spans="1:88" s="16" customFormat="1" ht="24" customHeight="1" x14ac:dyDescent="0.15">
      <c r="A312" s="72" t="s">
        <v>43</v>
      </c>
      <c r="B312" s="373" t="str" cm="1">
        <f t="array" aca="1" ref="B312" ca="1">INDIRECT(ADDRESS($CF312,B$542,1,1,"【入力フォーム】調査世帯一覧"))&amp;""</f>
        <v/>
      </c>
      <c r="C312" s="374"/>
      <c r="D312" s="375"/>
      <c r="E312" s="376" t="str" cm="1">
        <f t="array" aca="1" ref="E312" ca="1">INDIRECT(ADDRESS($CF312,E$542,1,1,"【入力フォーム】調査世帯一覧"))&amp;""</f>
        <v/>
      </c>
      <c r="F312" s="374"/>
      <c r="G312" s="374"/>
      <c r="H312" s="374"/>
      <c r="I312" s="374"/>
      <c r="J312" s="374"/>
      <c r="K312" s="374"/>
      <c r="L312" s="374"/>
      <c r="M312" s="374"/>
      <c r="N312" s="375"/>
      <c r="O312" s="376" t="str" cm="1">
        <f t="array" aca="1" ref="O312" ca="1">INDIRECT(ADDRESS($CF312,O$542,1,1,"【入力フォーム】調査世帯一覧"))&amp;""</f>
        <v/>
      </c>
      <c r="P312" s="374"/>
      <c r="Q312" s="374"/>
      <c r="R312" s="374"/>
      <c r="S312" s="374"/>
      <c r="T312" s="374"/>
      <c r="U312" s="374"/>
      <c r="V312" s="377"/>
      <c r="W312" s="378" t="str" cm="1">
        <f t="array" aca="1" ref="W312" ca="1">INDIRECT(ADDRESS($CF312,W$542,1,1,"【入力フォーム】調査世帯一覧"))&amp;""</f>
        <v/>
      </c>
      <c r="X312" s="379"/>
      <c r="Y312" s="379"/>
      <c r="Z312" s="379"/>
      <c r="AA312" s="379"/>
      <c r="AB312" s="379"/>
      <c r="AC312" s="379"/>
      <c r="AD312" s="379"/>
      <c r="AE312" s="379"/>
      <c r="AF312" s="379"/>
      <c r="AG312" s="379"/>
      <c r="AH312" s="379"/>
      <c r="AI312" s="379"/>
      <c r="AJ312" s="380"/>
      <c r="AK312" s="381" t="str" cm="1">
        <f t="array" aca="1" ref="AK312" ca="1">IF(OR(B312="",INDIRECT(ADDRESS($CF312,AK$542,1,1,"【入力フォーム】調査世帯一覧"))=""),"",INDIRECT(ADDRESS($CF312,AK$542,1,1,"【入力フォーム】調査世帯一覧")))</f>
        <v/>
      </c>
      <c r="AL312" s="382"/>
      <c r="AM312" s="383"/>
      <c r="AN312" s="384" t="str" cm="1">
        <f t="array" aca="1" ref="AN312" ca="1">IF(INDIRECT(ADDRESS($CF312,AN$542,1,1,"【入力フォーム】調査世帯一覧"))=1,"ネ","")</f>
        <v/>
      </c>
      <c r="AO312" s="385"/>
      <c r="AP312" s="382" t="str" cm="1">
        <f t="array" aca="1" ref="AP312" ca="1">IF(INDIRECT(ADDRESS($CF312,AP$542,1,1,"【入力フォーム】調査世帯一覧"))=1,"〒","")</f>
        <v/>
      </c>
      <c r="AQ312" s="385"/>
      <c r="AR312" s="382" t="str" cm="1">
        <f t="array" aca="1" ref="AR312" ca="1">IF(INDIRECT(ADDRESS($CF312,AR$542,1,1,"【入力フォーム】調査世帯一覧"))=1,"調","")</f>
        <v/>
      </c>
      <c r="AS312" s="386"/>
      <c r="AT312" s="396" t="str" cm="1">
        <f t="array" aca="1" ref="AT312" ca="1">IF(INDIRECT(ADDRESS($CF312,AT$542,1,1,"【入力フォーム】調査世帯一覧"))=1,"有","")</f>
        <v/>
      </c>
      <c r="AU312" s="382"/>
      <c r="AV312" s="382"/>
      <c r="AW312" s="382"/>
      <c r="AX312" s="382"/>
      <c r="AY312" s="373" t="str" cm="1">
        <f t="array" aca="1" ref="AY312" ca="1">INDIRECT(ADDRESS($CF312,AY$542,1,1,"【入力フォーム】調査世帯一覧"))&amp;""</f>
        <v/>
      </c>
      <c r="AZ312" s="374"/>
      <c r="BA312" s="374"/>
      <c r="BB312" s="374"/>
      <c r="BC312" s="374"/>
      <c r="BD312" s="374"/>
      <c r="BE312" s="374"/>
      <c r="BF312" s="374"/>
      <c r="BG312" s="374"/>
      <c r="BH312" s="374"/>
      <c r="BI312" s="374"/>
      <c r="BJ312" s="374"/>
      <c r="BK312" s="374"/>
      <c r="BL312" s="374"/>
      <c r="BM312" s="374"/>
      <c r="BN312" s="374"/>
      <c r="BO312" s="374"/>
      <c r="BP312" s="374"/>
      <c r="BQ312" s="374"/>
      <c r="BR312" s="374"/>
      <c r="BS312" s="397"/>
      <c r="BT312" s="96"/>
      <c r="BU312" s="315" t="str">
        <f t="shared" ca="1" si="10"/>
        <v/>
      </c>
      <c r="BV312" s="316"/>
      <c r="BW312" s="317"/>
      <c r="BX312" s="318" t="str" cm="1">
        <f t="array" aca="1" ref="BX312" ca="1">IF(B312="","",INDIRECT(ADDRESS($CF312,BX$542,1,1,"【入力フォーム】調査世帯一覧")))</f>
        <v/>
      </c>
      <c r="BY312" s="283"/>
      <c r="BZ312" s="319"/>
      <c r="CA312" s="318" t="str" cm="1">
        <f t="array" aca="1" ref="CA312" ca="1">IF(B312="","",INDIRECT(ADDRESS($CF312,CA$542,1,1,"【入力フォーム】調査世帯一覧")))</f>
        <v/>
      </c>
      <c r="CB312" s="283"/>
      <c r="CC312" s="320"/>
      <c r="CD312" s="67"/>
      <c r="CE312" s="64" t="str" cm="1">
        <f t="array" aca="1" ref="CE312" ca="1">IF(B312="","",INDIRECT(ADDRESS($CF312,CE$542,1,1,"【入力フォーム】調査世帯一覧")))</f>
        <v/>
      </c>
      <c r="CF312" s="16">
        <f t="shared" si="11"/>
        <v>162</v>
      </c>
    </row>
    <row r="313" spans="1:88" s="16" customFormat="1" ht="28.15" customHeight="1" x14ac:dyDescent="0.15">
      <c r="A313" s="398" t="s">
        <v>79</v>
      </c>
      <c r="B313" s="399"/>
      <c r="C313" s="399"/>
      <c r="D313" s="400"/>
      <c r="E313" s="401">
        <f ca="1">SUMPRODUCT((B288:B312&lt;&gt;"")*1,(CE288:CE312&lt;&gt;1)*1)</f>
        <v>0</v>
      </c>
      <c r="F313" s="402"/>
      <c r="G313" s="402"/>
      <c r="H313" s="402"/>
      <c r="I313" s="402"/>
      <c r="J313" s="402"/>
      <c r="K313" s="402"/>
      <c r="L313" s="402"/>
      <c r="M313" s="402"/>
      <c r="N313" s="403"/>
      <c r="O313" s="22"/>
      <c r="P313" s="22"/>
      <c r="Q313" s="22"/>
      <c r="R313" s="22"/>
      <c r="S313" s="22"/>
      <c r="T313" s="22"/>
      <c r="U313" s="22"/>
      <c r="V313" s="22"/>
      <c r="W313" s="71"/>
      <c r="X313" s="71"/>
      <c r="Y313" s="71"/>
      <c r="Z313" s="71"/>
      <c r="AA313" s="71"/>
      <c r="AB313" s="71"/>
      <c r="AC313" s="71"/>
      <c r="AD313" s="71"/>
      <c r="AE313" s="404" t="s">
        <v>80</v>
      </c>
      <c r="AF313" s="405"/>
      <c r="AG313" s="405"/>
      <c r="AH313" s="405"/>
      <c r="AI313" s="405"/>
      <c r="AJ313" s="406"/>
      <c r="AK313" s="407">
        <f ca="1">SUMIF(CE288:CE312,"&lt;&gt;1",AK288:AM312)</f>
        <v>0</v>
      </c>
      <c r="AL313" s="408"/>
      <c r="AM313" s="409"/>
      <c r="AN313" s="410">
        <f ca="1">SUMPRODUCT((AN288:AN312&lt;&gt;"")*1,(CE288:CE312&lt;&gt;1)*1)</f>
        <v>0</v>
      </c>
      <c r="AO313" s="411"/>
      <c r="AP313" s="411">
        <f ca="1">SUMPRODUCT((AP288:AP312&lt;&gt;"")*1,(CE288:CE312&lt;&gt;1)*1)</f>
        <v>0</v>
      </c>
      <c r="AQ313" s="411"/>
      <c r="AR313" s="411">
        <f ca="1">SUMPRODUCT((AR288:AR312&lt;&gt;"")*1,(CE288:CE312&lt;&gt;1)*1)</f>
        <v>0</v>
      </c>
      <c r="AS313" s="412"/>
      <c r="AT313" s="413">
        <f ca="1">SUMPRODUCT((AT288:AT312&lt;&gt;"")*1,(CE288:CE312&lt;&gt;1)*1)</f>
        <v>0</v>
      </c>
      <c r="AU313" s="408"/>
      <c r="AV313" s="408"/>
      <c r="AW313" s="408"/>
      <c r="AX313" s="409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414" t="s">
        <v>80</v>
      </c>
      <c r="BO313" s="415"/>
      <c r="BP313" s="415"/>
      <c r="BQ313" s="415"/>
      <c r="BR313" s="415"/>
      <c r="BS313" s="415"/>
      <c r="BT313" s="416"/>
      <c r="BU313" s="417">
        <f ca="1">SUMIF($CE288:$CE312,"&lt;&gt;1",BU288:BU312)</f>
        <v>0</v>
      </c>
      <c r="BV313" s="388"/>
      <c r="BW313" s="389"/>
      <c r="BX313" s="387">
        <f ca="1">SUMIF($CE288:$CE312,"&lt;&gt;1",BX288:BX312)</f>
        <v>0</v>
      </c>
      <c r="BY313" s="388"/>
      <c r="BZ313" s="389"/>
      <c r="CA313" s="387">
        <f ca="1">SUMIF($CE288:$CE312,"&lt;&gt;1",CA288:CA312)</f>
        <v>0</v>
      </c>
      <c r="CB313" s="388"/>
      <c r="CC313" s="390"/>
      <c r="CD313" s="67"/>
      <c r="CE313" s="73">
        <f ca="1">SUM(CE288:CE312)</f>
        <v>0</v>
      </c>
    </row>
    <row r="314" spans="1:88" s="16" customFormat="1" ht="3.6" customHeight="1" x14ac:dyDescent="0.1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1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2"/>
      <c r="BT314" s="80"/>
      <c r="BU314" s="80"/>
      <c r="BV314" s="80"/>
      <c r="BW314" s="80"/>
      <c r="BZ314" s="17"/>
      <c r="CD314" s="20"/>
      <c r="CE314" s="19"/>
    </row>
    <row r="315" spans="1:88" s="16" customFormat="1" ht="3.6" customHeight="1" thickBot="1" x14ac:dyDescent="0.2">
      <c r="A315" s="80"/>
      <c r="B315" s="80"/>
      <c r="C315" s="83"/>
      <c r="D315" s="83"/>
      <c r="E315" s="83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1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5"/>
      <c r="AY315" s="85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2"/>
      <c r="BU315" s="80"/>
      <c r="BV315" s="80"/>
      <c r="BW315" s="80"/>
      <c r="CA315" s="17"/>
      <c r="CD315" s="20"/>
      <c r="CE315" s="20"/>
      <c r="CG315" s="20"/>
      <c r="CH315" s="20"/>
      <c r="CI315" s="20"/>
      <c r="CJ315" s="20"/>
    </row>
    <row r="316" spans="1:88" s="16" customFormat="1" ht="13.15" customHeight="1" x14ac:dyDescent="0.15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0"/>
      <c r="O316" s="132" t="s">
        <v>52</v>
      </c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  <c r="BI316" s="133"/>
      <c r="BJ316" s="133"/>
      <c r="BK316" s="133"/>
      <c r="BL316" s="133"/>
      <c r="BM316" s="133"/>
      <c r="BN316" s="133"/>
      <c r="BO316" s="133"/>
      <c r="BP316" s="133"/>
      <c r="BQ316" s="133"/>
      <c r="BR316" s="133"/>
      <c r="BS316" s="133"/>
      <c r="BT316" s="134"/>
      <c r="BV316" s="135" t="s">
        <v>83</v>
      </c>
      <c r="BW316" s="136"/>
      <c r="BX316" s="136"/>
      <c r="BY316" s="136"/>
      <c r="BZ316" s="136"/>
      <c r="CA316" s="136"/>
      <c r="CB316" s="137"/>
      <c r="CC316" s="54"/>
      <c r="CD316" s="20"/>
      <c r="CE316" s="20"/>
    </row>
    <row r="317" spans="1:88" s="16" customFormat="1" ht="11.45" customHeight="1" x14ac:dyDescent="0.15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0"/>
      <c r="O317" s="138"/>
      <c r="P317" s="139"/>
      <c r="Q317" s="139"/>
      <c r="R317" s="139"/>
      <c r="S317" s="139"/>
      <c r="T317" s="140"/>
      <c r="U317" s="144" t="s">
        <v>47</v>
      </c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6" t="s">
        <v>11</v>
      </c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8" t="s">
        <v>44</v>
      </c>
      <c r="BL317" s="149"/>
      <c r="BM317" s="149"/>
      <c r="BN317" s="149"/>
      <c r="BO317" s="149"/>
      <c r="BP317" s="149"/>
      <c r="BQ317" s="149"/>
      <c r="BR317" s="149"/>
      <c r="BS317" s="149"/>
      <c r="BT317" s="150"/>
      <c r="BV317" s="157" t="str">
        <f>$BV$47&amp;""</f>
        <v/>
      </c>
      <c r="BW317" s="158"/>
      <c r="BX317" s="158"/>
      <c r="BY317" s="158"/>
      <c r="BZ317" s="158"/>
      <c r="CA317" s="158"/>
      <c r="CB317" s="159"/>
      <c r="CC317" s="79"/>
      <c r="CD317" s="20"/>
      <c r="CE317" s="20"/>
    </row>
    <row r="318" spans="1:88" s="16" customFormat="1" ht="11.45" customHeight="1" x14ac:dyDescent="0.15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0"/>
      <c r="O318" s="138"/>
      <c r="P318" s="139"/>
      <c r="Q318" s="139"/>
      <c r="R318" s="139"/>
      <c r="S318" s="139"/>
      <c r="T318" s="140"/>
      <c r="U318" s="166" t="s">
        <v>48</v>
      </c>
      <c r="V318" s="167"/>
      <c r="W318" s="167"/>
      <c r="X318" s="168"/>
      <c r="Y318" s="172" t="s">
        <v>19</v>
      </c>
      <c r="Z318" s="173"/>
      <c r="AA318" s="173"/>
      <c r="AB318" s="173"/>
      <c r="AC318" s="174"/>
      <c r="AD318" s="172" t="s">
        <v>35</v>
      </c>
      <c r="AE318" s="173"/>
      <c r="AF318" s="173"/>
      <c r="AG318" s="173"/>
      <c r="AH318" s="174"/>
      <c r="AI318" s="166" t="s">
        <v>20</v>
      </c>
      <c r="AJ318" s="167"/>
      <c r="AK318" s="167"/>
      <c r="AL318" s="167"/>
      <c r="AM318" s="168"/>
      <c r="AN318" s="172" t="s">
        <v>46</v>
      </c>
      <c r="AO318" s="173"/>
      <c r="AP318" s="173"/>
      <c r="AQ318" s="173"/>
      <c r="AR318" s="177"/>
      <c r="AS318" s="179" t="s">
        <v>84</v>
      </c>
      <c r="AT318" s="152"/>
      <c r="AU318" s="152"/>
      <c r="AV318" s="152"/>
      <c r="AW318" s="152"/>
      <c r="AX318" s="152"/>
      <c r="AY318" s="181" t="s">
        <v>6</v>
      </c>
      <c r="AZ318" s="152"/>
      <c r="BA318" s="152"/>
      <c r="BB318" s="152"/>
      <c r="BC318" s="152"/>
      <c r="BD318" s="182"/>
      <c r="BE318" s="181" t="s">
        <v>7</v>
      </c>
      <c r="BF318" s="152"/>
      <c r="BG318" s="152"/>
      <c r="BH318" s="152"/>
      <c r="BI318" s="152"/>
      <c r="BJ318" s="152"/>
      <c r="BK318" s="151"/>
      <c r="BL318" s="152"/>
      <c r="BM318" s="152"/>
      <c r="BN318" s="152"/>
      <c r="BO318" s="152"/>
      <c r="BP318" s="152"/>
      <c r="BQ318" s="152"/>
      <c r="BR318" s="152"/>
      <c r="BS318" s="152"/>
      <c r="BT318" s="153"/>
      <c r="BV318" s="160"/>
      <c r="BW318" s="161"/>
      <c r="BX318" s="161"/>
      <c r="BY318" s="161"/>
      <c r="BZ318" s="161"/>
      <c r="CA318" s="161"/>
      <c r="CB318" s="162"/>
      <c r="CC318" s="79"/>
      <c r="CD318" s="20"/>
      <c r="CE318" s="20"/>
    </row>
    <row r="319" spans="1:88" s="16" customFormat="1" ht="11.45" customHeight="1" thickBot="1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0"/>
      <c r="O319" s="141"/>
      <c r="P319" s="142"/>
      <c r="Q319" s="142"/>
      <c r="R319" s="142"/>
      <c r="S319" s="142"/>
      <c r="T319" s="143"/>
      <c r="U319" s="169"/>
      <c r="V319" s="170"/>
      <c r="W319" s="170"/>
      <c r="X319" s="171"/>
      <c r="Y319" s="175"/>
      <c r="Z319" s="155"/>
      <c r="AA319" s="155"/>
      <c r="AB319" s="155"/>
      <c r="AC319" s="176"/>
      <c r="AD319" s="175"/>
      <c r="AE319" s="155"/>
      <c r="AF319" s="155"/>
      <c r="AG319" s="155"/>
      <c r="AH319" s="176"/>
      <c r="AI319" s="169"/>
      <c r="AJ319" s="170"/>
      <c r="AK319" s="170"/>
      <c r="AL319" s="170"/>
      <c r="AM319" s="171"/>
      <c r="AN319" s="175"/>
      <c r="AO319" s="155"/>
      <c r="AP319" s="155"/>
      <c r="AQ319" s="155"/>
      <c r="AR319" s="178"/>
      <c r="AS319" s="180"/>
      <c r="AT319" s="155"/>
      <c r="AU319" s="155"/>
      <c r="AV319" s="155"/>
      <c r="AW319" s="155"/>
      <c r="AX319" s="155"/>
      <c r="AY319" s="183"/>
      <c r="AZ319" s="155"/>
      <c r="BA319" s="155"/>
      <c r="BB319" s="155"/>
      <c r="BC319" s="155"/>
      <c r="BD319" s="184"/>
      <c r="BE319" s="183"/>
      <c r="BF319" s="155"/>
      <c r="BG319" s="155"/>
      <c r="BH319" s="155"/>
      <c r="BI319" s="155"/>
      <c r="BJ319" s="155"/>
      <c r="BK319" s="154"/>
      <c r="BL319" s="155"/>
      <c r="BM319" s="155"/>
      <c r="BN319" s="155"/>
      <c r="BO319" s="155"/>
      <c r="BP319" s="155"/>
      <c r="BQ319" s="155"/>
      <c r="BR319" s="155"/>
      <c r="BS319" s="155"/>
      <c r="BT319" s="156"/>
      <c r="BV319" s="163"/>
      <c r="BW319" s="164"/>
      <c r="BX319" s="164"/>
      <c r="BY319" s="164"/>
      <c r="BZ319" s="164"/>
      <c r="CA319" s="164"/>
      <c r="CB319" s="165"/>
      <c r="CC319" s="79"/>
      <c r="CD319" s="20"/>
      <c r="CE319" s="20"/>
    </row>
    <row r="320" spans="1:88" s="16" customFormat="1" ht="27" customHeight="1" thickTop="1" x14ac:dyDescent="0.15">
      <c r="A320" s="80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0"/>
      <c r="O320" s="185" t="s">
        <v>45</v>
      </c>
      <c r="P320" s="186"/>
      <c r="Q320" s="186"/>
      <c r="R320" s="186"/>
      <c r="S320" s="186"/>
      <c r="T320" s="186"/>
      <c r="U320" s="189"/>
      <c r="V320" s="186"/>
      <c r="W320" s="186"/>
      <c r="X320" s="186"/>
      <c r="Y320" s="191"/>
      <c r="Z320" s="186"/>
      <c r="AA320" s="186"/>
      <c r="AB320" s="186"/>
      <c r="AC320" s="192"/>
      <c r="AD320" s="191"/>
      <c r="AE320" s="186"/>
      <c r="AF320" s="186"/>
      <c r="AG320" s="186"/>
      <c r="AH320" s="192"/>
      <c r="AI320" s="195"/>
      <c r="AJ320" s="196"/>
      <c r="AK320" s="196"/>
      <c r="AL320" s="196"/>
      <c r="AM320" s="197"/>
      <c r="AN320" s="201"/>
      <c r="AO320" s="201"/>
      <c r="AP320" s="201"/>
      <c r="AQ320" s="201"/>
      <c r="AR320" s="202"/>
      <c r="AS320" s="205"/>
      <c r="AT320" s="196"/>
      <c r="AU320" s="196"/>
      <c r="AV320" s="196"/>
      <c r="AW320" s="91"/>
      <c r="AX320" s="92"/>
      <c r="AY320" s="196"/>
      <c r="AZ320" s="196"/>
      <c r="BA320" s="196"/>
      <c r="BB320" s="196"/>
      <c r="BC320" s="91"/>
      <c r="BD320" s="92"/>
      <c r="BE320" s="207"/>
      <c r="BF320" s="207"/>
      <c r="BG320" s="207"/>
      <c r="BH320" s="207"/>
      <c r="BI320" s="91"/>
      <c r="BJ320" s="91"/>
      <c r="BK320" s="209"/>
      <c r="BL320" s="210"/>
      <c r="BM320" s="210"/>
      <c r="BN320" s="210"/>
      <c r="BO320" s="210"/>
      <c r="BP320" s="210"/>
      <c r="BQ320" s="210"/>
      <c r="BR320" s="93"/>
      <c r="BS320" s="90"/>
      <c r="BT320" s="87"/>
      <c r="BU320" s="80"/>
      <c r="BV320" s="213" t="s">
        <v>86</v>
      </c>
      <c r="BW320" s="213"/>
      <c r="BX320" s="213"/>
      <c r="BY320" s="213"/>
      <c r="BZ320" s="213"/>
      <c r="CA320" s="213"/>
      <c r="CB320" s="213"/>
      <c r="CC320" s="94"/>
      <c r="CD320" s="55"/>
      <c r="CE320" s="20"/>
    </row>
    <row r="321" spans="1:93" s="16" customFormat="1" ht="10.5" customHeight="1" thickBot="1" x14ac:dyDescent="0.2">
      <c r="A321" s="80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0"/>
      <c r="O321" s="187"/>
      <c r="P321" s="188"/>
      <c r="Q321" s="188"/>
      <c r="R321" s="188"/>
      <c r="S321" s="188"/>
      <c r="T321" s="188"/>
      <c r="U321" s="190"/>
      <c r="V321" s="188"/>
      <c r="W321" s="188"/>
      <c r="X321" s="188"/>
      <c r="Y321" s="193"/>
      <c r="Z321" s="188"/>
      <c r="AA321" s="188"/>
      <c r="AB321" s="188"/>
      <c r="AC321" s="194"/>
      <c r="AD321" s="193"/>
      <c r="AE321" s="188"/>
      <c r="AF321" s="188"/>
      <c r="AG321" s="188"/>
      <c r="AH321" s="194"/>
      <c r="AI321" s="198"/>
      <c r="AJ321" s="199"/>
      <c r="AK321" s="199"/>
      <c r="AL321" s="199"/>
      <c r="AM321" s="200"/>
      <c r="AN321" s="203"/>
      <c r="AO321" s="203"/>
      <c r="AP321" s="203"/>
      <c r="AQ321" s="203"/>
      <c r="AR321" s="204"/>
      <c r="AS321" s="206"/>
      <c r="AT321" s="199"/>
      <c r="AU321" s="199"/>
      <c r="AV321" s="199"/>
      <c r="AW321" s="215" t="s">
        <v>59</v>
      </c>
      <c r="AX321" s="216"/>
      <c r="AY321" s="199"/>
      <c r="AZ321" s="199"/>
      <c r="BA321" s="199"/>
      <c r="BB321" s="199"/>
      <c r="BC321" s="215" t="s">
        <v>59</v>
      </c>
      <c r="BD321" s="215"/>
      <c r="BE321" s="208"/>
      <c r="BF321" s="199"/>
      <c r="BG321" s="199"/>
      <c r="BH321" s="199"/>
      <c r="BI321" s="215" t="s">
        <v>59</v>
      </c>
      <c r="BJ321" s="215"/>
      <c r="BK321" s="211"/>
      <c r="BL321" s="212"/>
      <c r="BM321" s="212"/>
      <c r="BN321" s="212"/>
      <c r="BO321" s="212"/>
      <c r="BP321" s="212"/>
      <c r="BQ321" s="212"/>
      <c r="BR321" s="215" t="s">
        <v>85</v>
      </c>
      <c r="BS321" s="215"/>
      <c r="BT321" s="217"/>
      <c r="BV321" s="214"/>
      <c r="BW321" s="214"/>
      <c r="BX321" s="214"/>
      <c r="BY321" s="214"/>
      <c r="BZ321" s="214"/>
      <c r="CA321" s="214"/>
      <c r="CB321" s="214"/>
      <c r="CC321" s="94"/>
      <c r="CF321" s="20"/>
      <c r="CG321" s="20"/>
      <c r="CH321" s="20"/>
      <c r="CL321" s="113"/>
      <c r="CM321" s="21"/>
      <c r="CN321" s="21"/>
      <c r="CO321" s="21"/>
    </row>
    <row r="322" spans="1:93" ht="9.6" customHeight="1" x14ac:dyDescent="0.15">
      <c r="A322" s="88"/>
      <c r="B322" s="80"/>
      <c r="C322" s="83"/>
      <c r="D322" s="83"/>
      <c r="E322" s="83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1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5"/>
      <c r="AU322" s="85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2"/>
      <c r="BQ322" s="80"/>
      <c r="BR322" s="80"/>
      <c r="BS322" s="80"/>
      <c r="BT322" s="80"/>
      <c r="BU322" s="80"/>
      <c r="BV322" s="80"/>
      <c r="BW322" s="80"/>
    </row>
    <row r="323" spans="1:93" ht="10.9" customHeight="1" x14ac:dyDescent="0.15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9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  <c r="BI323" s="88"/>
      <c r="BJ323" s="88"/>
      <c r="BK323" s="88"/>
      <c r="BL323" s="88"/>
      <c r="BM323" s="88"/>
      <c r="BN323" s="88"/>
      <c r="BO323" s="88"/>
      <c r="BP323" s="88"/>
      <c r="BQ323" s="88"/>
      <c r="BR323" s="88"/>
      <c r="BS323" s="88"/>
      <c r="BT323" s="88"/>
      <c r="BU323" s="88"/>
      <c r="BV323" s="88"/>
      <c r="BW323" s="88"/>
    </row>
    <row r="324" spans="1:93" ht="10.9" customHeight="1" x14ac:dyDescent="0.15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9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  <c r="BI324" s="88"/>
      <c r="BJ324" s="88"/>
      <c r="BK324" s="88"/>
      <c r="BL324" s="88"/>
      <c r="BM324" s="88"/>
      <c r="BN324" s="88"/>
      <c r="BO324" s="88"/>
      <c r="BP324" s="88"/>
      <c r="BQ324" s="88"/>
      <c r="BR324" s="88"/>
      <c r="BS324" s="88"/>
      <c r="BT324" s="88"/>
      <c r="BU324" s="88"/>
      <c r="BV324" s="88"/>
      <c r="BW324" s="88"/>
    </row>
    <row r="325" spans="1:93" ht="3.95" customHeight="1" x14ac:dyDescent="0.15"/>
    <row r="326" spans="1:93" s="3" customFormat="1" ht="12" customHeight="1" x14ac:dyDescent="0.15">
      <c r="A326" s="347" t="s">
        <v>81</v>
      </c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8" t="s">
        <v>27</v>
      </c>
      <c r="V326" s="348"/>
      <c r="W326" s="348"/>
      <c r="X326" s="348"/>
      <c r="Y326" s="348"/>
      <c r="Z326" s="348"/>
      <c r="AA326" s="348"/>
      <c r="AB326" s="348"/>
      <c r="AC326" s="348"/>
      <c r="AD326" s="348"/>
      <c r="AE326" s="348"/>
      <c r="AF326" s="348"/>
      <c r="AG326" s="348"/>
      <c r="AH326" s="348"/>
      <c r="AI326" s="348"/>
      <c r="AJ326" s="348"/>
      <c r="AK326" s="348"/>
      <c r="AL326" s="348"/>
      <c r="AM326" s="348"/>
      <c r="AN326" s="348"/>
      <c r="AO326" s="348"/>
      <c r="AP326" s="348"/>
      <c r="AQ326" s="348"/>
      <c r="AR326" s="348"/>
      <c r="AS326" s="348"/>
      <c r="AT326" s="348"/>
      <c r="AU326" s="348"/>
      <c r="AV326" s="348"/>
      <c r="AW326" s="118"/>
      <c r="BE326" s="349" t="s">
        <v>38</v>
      </c>
      <c r="BF326" s="349"/>
      <c r="BG326" s="349"/>
      <c r="BH326" s="349"/>
      <c r="BI326" s="349"/>
      <c r="BJ326" s="349"/>
      <c r="BK326" s="349"/>
      <c r="BL326" s="257" t="str">
        <f>IF($BL$2="","",$BL$2)</f>
        <v/>
      </c>
      <c r="BM326" s="257"/>
      <c r="BN326" s="257"/>
      <c r="BO326" s="257"/>
      <c r="BP326" s="257"/>
      <c r="BQ326" s="257"/>
      <c r="BR326" s="257"/>
      <c r="BS326" s="257"/>
      <c r="BT326" s="257"/>
      <c r="BU326" s="257"/>
      <c r="BV326" s="257"/>
      <c r="BW326" s="257"/>
      <c r="BX326" s="257"/>
      <c r="BY326" s="257"/>
      <c r="BZ326" s="257"/>
      <c r="CA326" s="257"/>
      <c r="CB326" s="257"/>
    </row>
    <row r="327" spans="1:93" s="3" customFormat="1" ht="12" customHeight="1" x14ac:dyDescent="0.15">
      <c r="A327" s="347"/>
      <c r="B327" s="347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8"/>
      <c r="V327" s="348"/>
      <c r="W327" s="348"/>
      <c r="X327" s="348"/>
      <c r="Y327" s="348"/>
      <c r="Z327" s="348"/>
      <c r="AA327" s="348"/>
      <c r="AB327" s="348"/>
      <c r="AC327" s="348"/>
      <c r="AD327" s="348"/>
      <c r="AE327" s="348"/>
      <c r="AF327" s="348"/>
      <c r="AG327" s="348"/>
      <c r="AH327" s="348"/>
      <c r="AI327" s="348"/>
      <c r="AJ327" s="348"/>
      <c r="AK327" s="348"/>
      <c r="AL327" s="348"/>
      <c r="AM327" s="348"/>
      <c r="AN327" s="348"/>
      <c r="AO327" s="348"/>
      <c r="AP327" s="348"/>
      <c r="AQ327" s="348"/>
      <c r="AR327" s="348"/>
      <c r="AS327" s="348"/>
      <c r="AT327" s="348"/>
      <c r="AU327" s="348"/>
      <c r="AV327" s="348"/>
      <c r="AW327" s="118"/>
      <c r="BE327" s="254" t="s">
        <v>39</v>
      </c>
      <c r="BF327" s="254"/>
      <c r="BG327" s="254"/>
      <c r="BH327" s="254"/>
      <c r="BI327" s="254"/>
      <c r="BJ327" s="254"/>
      <c r="BK327" s="254"/>
      <c r="BL327" s="258"/>
      <c r="BM327" s="258"/>
      <c r="BN327" s="258"/>
      <c r="BO327" s="258"/>
      <c r="BP327" s="258"/>
      <c r="BQ327" s="258"/>
      <c r="BR327" s="258"/>
      <c r="BS327" s="258"/>
      <c r="BT327" s="258"/>
      <c r="BU327" s="258"/>
      <c r="BV327" s="258"/>
      <c r="BW327" s="258"/>
      <c r="BX327" s="258"/>
      <c r="BY327" s="258"/>
      <c r="BZ327" s="258"/>
      <c r="CA327" s="258"/>
      <c r="CB327" s="258"/>
    </row>
    <row r="328" spans="1:93" s="3" customFormat="1" ht="3.6" customHeight="1" x14ac:dyDescent="0.1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P328" s="4"/>
      <c r="Q328" s="4"/>
      <c r="R328" s="4"/>
      <c r="S328" s="4"/>
      <c r="T328" s="4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255"/>
      <c r="AF328" s="255"/>
      <c r="AG328" s="255"/>
      <c r="AH328" s="255"/>
      <c r="AI328" s="255"/>
      <c r="AJ328" s="255"/>
      <c r="AK328" s="255"/>
      <c r="AL328" s="255"/>
      <c r="AM328" s="255"/>
      <c r="AN328" s="255"/>
      <c r="AO328" s="255"/>
      <c r="AP328" s="255"/>
      <c r="BE328" s="41"/>
      <c r="BF328" s="41"/>
      <c r="BG328" s="41"/>
      <c r="BH328" s="41"/>
      <c r="BI328" s="41"/>
      <c r="BJ328" s="42"/>
      <c r="BK328" s="42"/>
      <c r="BL328" s="256" t="str">
        <f>IF($BL$4="","",$BL$4)</f>
        <v/>
      </c>
      <c r="BM328" s="256"/>
      <c r="BN328" s="256"/>
      <c r="BO328" s="256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6"/>
      <c r="CA328" s="256"/>
      <c r="CB328" s="256"/>
    </row>
    <row r="329" spans="1:93" s="3" customFormat="1" ht="12" customHeight="1" x14ac:dyDescent="0.15">
      <c r="A329" s="5" t="s">
        <v>23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BE329" s="259" t="s">
        <v>40</v>
      </c>
      <c r="BF329" s="259"/>
      <c r="BG329" s="259"/>
      <c r="BH329" s="259"/>
      <c r="BI329" s="259"/>
      <c r="BJ329" s="259"/>
      <c r="BK329" s="259"/>
      <c r="BL329" s="257"/>
      <c r="BM329" s="257"/>
      <c r="BN329" s="257"/>
      <c r="BO329" s="257"/>
      <c r="BP329" s="257"/>
      <c r="BQ329" s="257"/>
      <c r="BR329" s="257"/>
      <c r="BS329" s="257"/>
      <c r="BT329" s="257"/>
      <c r="BU329" s="257"/>
      <c r="BV329" s="257"/>
      <c r="BW329" s="257"/>
      <c r="BX329" s="257"/>
      <c r="BY329" s="257"/>
      <c r="BZ329" s="257"/>
      <c r="CA329" s="257"/>
      <c r="CB329" s="257"/>
    </row>
    <row r="330" spans="1:93" s="3" customFormat="1" ht="12" customHeight="1" x14ac:dyDescent="0.15">
      <c r="A330" s="10"/>
      <c r="D330" s="8"/>
      <c r="E330" s="8"/>
      <c r="F330" s="8"/>
      <c r="G330" s="8"/>
      <c r="H330" s="8"/>
      <c r="I330" s="8"/>
      <c r="J330" s="8"/>
      <c r="K330" s="8"/>
      <c r="L330" s="8"/>
      <c r="M330" s="8"/>
      <c r="BE330" s="260" t="s">
        <v>41</v>
      </c>
      <c r="BF330" s="260"/>
      <c r="BG330" s="260"/>
      <c r="BH330" s="260"/>
      <c r="BI330" s="260"/>
      <c r="BJ330" s="260"/>
      <c r="BK330" s="260"/>
      <c r="BL330" s="258"/>
      <c r="BM330" s="258"/>
      <c r="BN330" s="258"/>
      <c r="BO330" s="258"/>
      <c r="BP330" s="258"/>
      <c r="BQ330" s="258"/>
      <c r="BR330" s="258"/>
      <c r="BS330" s="258"/>
      <c r="BT330" s="258"/>
      <c r="BU330" s="258"/>
      <c r="BV330" s="258"/>
      <c r="BW330" s="258"/>
      <c r="BX330" s="258"/>
      <c r="BY330" s="258"/>
      <c r="BZ330" s="258"/>
      <c r="CA330" s="258"/>
      <c r="CB330" s="258"/>
    </row>
    <row r="331" spans="1:93" s="3" customFormat="1" ht="3.6" customHeight="1" x14ac:dyDescent="0.15">
      <c r="A331" s="28"/>
      <c r="D331" s="8"/>
      <c r="E331" s="8"/>
      <c r="F331" s="8"/>
      <c r="G331" s="8"/>
      <c r="H331" s="8"/>
      <c r="I331" s="8"/>
      <c r="J331" s="8"/>
      <c r="K331" s="8"/>
      <c r="L331" s="8"/>
      <c r="M331" s="8"/>
      <c r="AY331" s="9"/>
      <c r="AZ331" s="9"/>
      <c r="BD331" s="116"/>
    </row>
    <row r="332" spans="1:93" s="3" customFormat="1" ht="9" customHeight="1" x14ac:dyDescent="0.15">
      <c r="B332" s="29" t="s">
        <v>1</v>
      </c>
      <c r="C332" s="31"/>
      <c r="D332" s="31"/>
      <c r="E332" s="31"/>
      <c r="F332" s="31"/>
      <c r="G332" s="31"/>
      <c r="H332" s="31"/>
      <c r="I332" s="31"/>
      <c r="J332" s="29" t="s">
        <v>15</v>
      </c>
      <c r="K332" s="31"/>
      <c r="L332" s="40"/>
      <c r="M332" s="11"/>
      <c r="N332" s="11"/>
      <c r="O332" s="11"/>
      <c r="P332" s="30"/>
      <c r="Q332" s="29" t="s">
        <v>16</v>
      </c>
      <c r="R332" s="31"/>
      <c r="S332" s="11"/>
      <c r="T332" s="11"/>
      <c r="U332" s="11"/>
      <c r="V332" s="11"/>
      <c r="W332" s="11"/>
      <c r="X332" s="11"/>
      <c r="Y332" s="11"/>
      <c r="Z332" s="11"/>
      <c r="AA332" s="36"/>
      <c r="AB332" s="31" t="s">
        <v>18</v>
      </c>
      <c r="AC332" s="29"/>
      <c r="AD332" s="31"/>
      <c r="AE332" s="11"/>
      <c r="AF332" s="31"/>
      <c r="AG332" s="11"/>
      <c r="AH332" s="11"/>
      <c r="AI332" s="11"/>
      <c r="AJ332" s="11"/>
      <c r="AK332" s="11"/>
      <c r="AL332" s="11"/>
      <c r="AM332" s="32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3" t="s">
        <v>26</v>
      </c>
    </row>
    <row r="333" spans="1:93" s="3" customFormat="1" ht="13.15" customHeight="1" x14ac:dyDescent="0.15">
      <c r="B333" s="353" t="str">
        <f>IF($B$9="","",$B$9)</f>
        <v>奈良県</v>
      </c>
      <c r="C333" s="257"/>
      <c r="D333" s="257"/>
      <c r="E333" s="257"/>
      <c r="F333" s="257"/>
      <c r="G333" s="257"/>
      <c r="H333" s="257"/>
      <c r="I333" s="354"/>
      <c r="J333" s="353" t="str">
        <f>IF($J$9="","",$J$9)</f>
        <v>奈良市</v>
      </c>
      <c r="K333" s="257"/>
      <c r="L333" s="257"/>
      <c r="M333" s="257"/>
      <c r="N333" s="257"/>
      <c r="O333" s="257"/>
      <c r="P333" s="354"/>
      <c r="Q333" s="353" t="str">
        <f>IF($Q$9="","",$Q$9)</f>
        <v/>
      </c>
      <c r="R333" s="257"/>
      <c r="S333" s="257"/>
      <c r="T333" s="257"/>
      <c r="U333" s="257"/>
      <c r="V333" s="257"/>
      <c r="W333" s="257"/>
      <c r="X333" s="257"/>
      <c r="Y333" s="257"/>
      <c r="Z333" s="257"/>
      <c r="AA333" s="354"/>
      <c r="AB333" s="357" t="str">
        <f>IF($AB$9="","",$AB$9)</f>
        <v>29201</v>
      </c>
      <c r="AC333" s="358"/>
      <c r="AD333" s="358"/>
      <c r="AE333" s="358"/>
      <c r="AF333" s="358"/>
      <c r="AG333" s="358"/>
      <c r="AH333" s="358"/>
      <c r="AI333" s="358"/>
      <c r="AJ333" s="358"/>
      <c r="AK333" s="358"/>
      <c r="AL333" s="359"/>
      <c r="AM333" s="372" t="s">
        <v>0</v>
      </c>
      <c r="AN333" s="321"/>
      <c r="AO333" s="321"/>
      <c r="AP333" s="321"/>
      <c r="AQ333" s="363" t="str">
        <f>IF($AQ$9="","",$AQ$9)</f>
        <v xml:space="preserve"> </v>
      </c>
      <c r="AR333" s="364"/>
      <c r="AS333" s="365"/>
      <c r="AT333" s="363" t="str">
        <f>IF($AT$9="","",$AT$9)</f>
        <v xml:space="preserve"> </v>
      </c>
      <c r="AU333" s="364"/>
      <c r="AV333" s="365"/>
      <c r="AW333" s="369" t="str">
        <f>IF($AW$9="","",$AW$9)</f>
        <v xml:space="preserve"> </v>
      </c>
      <c r="AX333" s="369"/>
      <c r="AY333" s="369"/>
      <c r="AZ333" s="369" t="str">
        <f>IF($AZ$9="","",$AZ$9)</f>
        <v xml:space="preserve"> </v>
      </c>
      <c r="BA333" s="369"/>
      <c r="BB333" s="369"/>
      <c r="BC333" s="43"/>
      <c r="BD333" s="363" t="str">
        <f>IF($BD$9="","",$BD$9)</f>
        <v/>
      </c>
      <c r="BE333" s="364"/>
      <c r="BF333" s="365"/>
      <c r="BG333" s="45"/>
      <c r="BH333" s="363" t="str">
        <f>IF($BH$9="","",$BH$9)</f>
        <v xml:space="preserve"> </v>
      </c>
      <c r="BI333" s="364"/>
      <c r="BJ333" s="365"/>
      <c r="BK333" s="363" t="str">
        <f>IF($BK$9="","",$BK$9)</f>
        <v xml:space="preserve"> </v>
      </c>
      <c r="BL333" s="364"/>
      <c r="BM333" s="365"/>
      <c r="BN333" s="12"/>
      <c r="BP333" s="37"/>
      <c r="BQ333" s="37"/>
      <c r="BR333" s="37"/>
      <c r="BX333" s="37"/>
      <c r="BY333" s="37"/>
      <c r="BZ333" s="37"/>
      <c r="CJ333" s="321"/>
      <c r="CK333" s="321"/>
      <c r="CL333" s="321"/>
      <c r="CM333" s="321"/>
      <c r="CN333" s="27"/>
    </row>
    <row r="334" spans="1:93" s="3" customFormat="1" ht="13.15" customHeight="1" x14ac:dyDescent="0.15">
      <c r="B334" s="353"/>
      <c r="C334" s="257"/>
      <c r="D334" s="257"/>
      <c r="E334" s="257"/>
      <c r="F334" s="257"/>
      <c r="G334" s="257"/>
      <c r="H334" s="257"/>
      <c r="I334" s="354"/>
      <c r="J334" s="353"/>
      <c r="K334" s="257"/>
      <c r="L334" s="257"/>
      <c r="M334" s="257"/>
      <c r="N334" s="257"/>
      <c r="O334" s="257"/>
      <c r="P334" s="354"/>
      <c r="Q334" s="353"/>
      <c r="R334" s="257"/>
      <c r="S334" s="257"/>
      <c r="T334" s="257"/>
      <c r="U334" s="257"/>
      <c r="V334" s="257"/>
      <c r="W334" s="257"/>
      <c r="X334" s="257"/>
      <c r="Y334" s="257"/>
      <c r="Z334" s="257"/>
      <c r="AA334" s="354"/>
      <c r="AB334" s="357"/>
      <c r="AC334" s="358"/>
      <c r="AD334" s="358"/>
      <c r="AE334" s="358"/>
      <c r="AF334" s="358"/>
      <c r="AG334" s="358"/>
      <c r="AH334" s="358"/>
      <c r="AI334" s="358"/>
      <c r="AJ334" s="358"/>
      <c r="AK334" s="358"/>
      <c r="AL334" s="359"/>
      <c r="AM334" s="371" t="s">
        <v>2</v>
      </c>
      <c r="AN334" s="253"/>
      <c r="AO334" s="253"/>
      <c r="AP334" s="253"/>
      <c r="AQ334" s="366"/>
      <c r="AR334" s="367"/>
      <c r="AS334" s="368"/>
      <c r="AT334" s="366"/>
      <c r="AU334" s="367"/>
      <c r="AV334" s="368"/>
      <c r="AW334" s="370"/>
      <c r="AX334" s="370"/>
      <c r="AY334" s="370"/>
      <c r="AZ334" s="370"/>
      <c r="BA334" s="370"/>
      <c r="BB334" s="370"/>
      <c r="BC334" s="44"/>
      <c r="BD334" s="366"/>
      <c r="BE334" s="367"/>
      <c r="BF334" s="368"/>
      <c r="BG334" s="38"/>
      <c r="BH334" s="366"/>
      <c r="BI334" s="367"/>
      <c r="BJ334" s="368"/>
      <c r="BK334" s="366"/>
      <c r="BL334" s="367"/>
      <c r="BM334" s="368"/>
      <c r="BN334" s="24"/>
      <c r="BP334" s="247">
        <f ca="1">$BP$10</f>
        <v>0</v>
      </c>
      <c r="BQ334" s="248"/>
      <c r="BR334" s="249"/>
      <c r="BS334" s="253" t="s">
        <v>21</v>
      </c>
      <c r="BT334" s="253"/>
      <c r="BU334" s="253"/>
      <c r="BV334" s="253"/>
      <c r="BW334" s="253"/>
      <c r="BX334" s="247">
        <f>BX280+1</f>
        <v>7</v>
      </c>
      <c r="BY334" s="248"/>
      <c r="BZ334" s="249"/>
      <c r="CA334" s="253" t="s">
        <v>22</v>
      </c>
      <c r="CB334" s="253"/>
      <c r="CC334" s="253"/>
      <c r="CD334" s="115"/>
      <c r="CJ334" s="253"/>
      <c r="CK334" s="253"/>
      <c r="CL334" s="253"/>
      <c r="CM334" s="253"/>
    </row>
    <row r="335" spans="1:93" s="3" customFormat="1" ht="5.45" customHeight="1" x14ac:dyDescent="0.15">
      <c r="B335" s="355"/>
      <c r="C335" s="258"/>
      <c r="D335" s="258"/>
      <c r="E335" s="258"/>
      <c r="F335" s="258"/>
      <c r="G335" s="258"/>
      <c r="H335" s="258"/>
      <c r="I335" s="356"/>
      <c r="J335" s="355"/>
      <c r="K335" s="258"/>
      <c r="L335" s="258"/>
      <c r="M335" s="258"/>
      <c r="N335" s="258"/>
      <c r="O335" s="258"/>
      <c r="P335" s="356"/>
      <c r="Q335" s="355"/>
      <c r="R335" s="258"/>
      <c r="S335" s="258"/>
      <c r="T335" s="258"/>
      <c r="U335" s="258"/>
      <c r="V335" s="258"/>
      <c r="W335" s="258"/>
      <c r="X335" s="258"/>
      <c r="Y335" s="258"/>
      <c r="Z335" s="258"/>
      <c r="AA335" s="356"/>
      <c r="AB335" s="360"/>
      <c r="AC335" s="361"/>
      <c r="AD335" s="361"/>
      <c r="AE335" s="361"/>
      <c r="AF335" s="361"/>
      <c r="AG335" s="361"/>
      <c r="AH335" s="361"/>
      <c r="AI335" s="361"/>
      <c r="AJ335" s="361"/>
      <c r="AK335" s="361"/>
      <c r="AL335" s="362"/>
      <c r="AM335" s="34"/>
      <c r="AN335" s="13"/>
      <c r="AO335" s="13"/>
      <c r="AP335" s="13"/>
      <c r="AQ335" s="13"/>
      <c r="AR335" s="13"/>
      <c r="AS335" s="14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39"/>
      <c r="BN335" s="25"/>
      <c r="BP335" s="250"/>
      <c r="BQ335" s="251"/>
      <c r="BR335" s="252"/>
      <c r="BS335" s="253"/>
      <c r="BT335" s="253"/>
      <c r="BU335" s="253"/>
      <c r="BV335" s="253"/>
      <c r="BW335" s="253"/>
      <c r="BX335" s="250"/>
      <c r="BY335" s="251"/>
      <c r="BZ335" s="252"/>
      <c r="CA335" s="253"/>
      <c r="CB335" s="253"/>
      <c r="CC335" s="253"/>
      <c r="CD335" s="115"/>
      <c r="CN335" s="7"/>
    </row>
    <row r="336" spans="1:93" ht="3.6" customHeight="1" x14ac:dyDescent="0.15">
      <c r="AK336" s="35"/>
      <c r="AL336" s="15"/>
      <c r="AM336" s="15"/>
      <c r="AN336" s="15"/>
      <c r="AU336" s="15"/>
      <c r="CL336" s="35"/>
      <c r="CM336" s="15"/>
      <c r="CN336" s="15"/>
      <c r="CO336" s="15"/>
    </row>
    <row r="337" spans="1:84" s="16" customFormat="1" ht="11.45" customHeight="1" x14ac:dyDescent="0.15">
      <c r="A337" s="23"/>
      <c r="B337" s="322" t="s">
        <v>28</v>
      </c>
      <c r="C337" s="323"/>
      <c r="D337" s="324"/>
      <c r="E337" s="325" t="s">
        <v>29</v>
      </c>
      <c r="F337" s="323"/>
      <c r="G337" s="323"/>
      <c r="H337" s="323"/>
      <c r="I337" s="323"/>
      <c r="J337" s="323"/>
      <c r="K337" s="323"/>
      <c r="L337" s="323"/>
      <c r="M337" s="323"/>
      <c r="N337" s="324"/>
      <c r="O337" s="322" t="s">
        <v>30</v>
      </c>
      <c r="P337" s="323"/>
      <c r="Q337" s="323"/>
      <c r="R337" s="323"/>
      <c r="S337" s="323"/>
      <c r="T337" s="323"/>
      <c r="U337" s="323"/>
      <c r="V337" s="323"/>
      <c r="W337" s="325" t="s">
        <v>42</v>
      </c>
      <c r="X337" s="322"/>
      <c r="Y337" s="322"/>
      <c r="Z337" s="322"/>
      <c r="AA337" s="322"/>
      <c r="AB337" s="322"/>
      <c r="AC337" s="322"/>
      <c r="AD337" s="322"/>
      <c r="AE337" s="323"/>
      <c r="AF337" s="323"/>
      <c r="AG337" s="323"/>
      <c r="AH337" s="323"/>
      <c r="AI337" s="323"/>
      <c r="AJ337" s="326"/>
      <c r="AK337" s="327" t="s">
        <v>33</v>
      </c>
      <c r="AL337" s="323"/>
      <c r="AM337" s="326"/>
      <c r="AN337" s="328" t="s">
        <v>50</v>
      </c>
      <c r="AO337" s="329"/>
      <c r="AP337" s="329"/>
      <c r="AQ337" s="329"/>
      <c r="AR337" s="329"/>
      <c r="AS337" s="330"/>
      <c r="AT337" s="331" t="s">
        <v>37</v>
      </c>
      <c r="AU337" s="332"/>
      <c r="AV337" s="332"/>
      <c r="AW337" s="332"/>
      <c r="AX337" s="333"/>
      <c r="AY337" s="327" t="s">
        <v>53</v>
      </c>
      <c r="AZ337" s="322"/>
      <c r="BA337" s="322"/>
      <c r="BB337" s="322"/>
      <c r="BC337" s="322"/>
      <c r="BD337" s="322"/>
      <c r="BE337" s="322"/>
      <c r="BF337" s="322"/>
      <c r="BG337" s="322"/>
      <c r="BH337" s="322"/>
      <c r="BI337" s="322"/>
      <c r="BJ337" s="322"/>
      <c r="BK337" s="322"/>
      <c r="BL337" s="322"/>
      <c r="BM337" s="322"/>
      <c r="BN337" s="322"/>
      <c r="BO337" s="322"/>
      <c r="BP337" s="322"/>
      <c r="BQ337" s="322"/>
      <c r="BR337" s="322"/>
      <c r="BS337" s="334"/>
      <c r="BU337" s="335" t="s">
        <v>51</v>
      </c>
      <c r="BV337" s="336"/>
      <c r="BW337" s="336"/>
      <c r="BX337" s="336"/>
      <c r="BY337" s="336"/>
      <c r="BZ337" s="336"/>
      <c r="CA337" s="336"/>
      <c r="CB337" s="336"/>
      <c r="CC337" s="337"/>
      <c r="CD337" s="51"/>
      <c r="CE337" s="52" t="s">
        <v>34</v>
      </c>
    </row>
    <row r="338" spans="1:84" s="16" customFormat="1" ht="7.9" customHeight="1" x14ac:dyDescent="0.15">
      <c r="A338" s="23"/>
      <c r="B338" s="350" t="s">
        <v>8</v>
      </c>
      <c r="C338" s="350"/>
      <c r="D338" s="351"/>
      <c r="E338" s="352" t="s">
        <v>3</v>
      </c>
      <c r="F338" s="350"/>
      <c r="G338" s="350"/>
      <c r="H338" s="350"/>
      <c r="I338" s="350"/>
      <c r="J338" s="350"/>
      <c r="K338" s="350"/>
      <c r="L338" s="350"/>
      <c r="M338" s="350"/>
      <c r="N338" s="351"/>
      <c r="O338" s="350" t="s">
        <v>10</v>
      </c>
      <c r="P338" s="350"/>
      <c r="Q338" s="350"/>
      <c r="R338" s="350"/>
      <c r="S338" s="350"/>
      <c r="T338" s="350"/>
      <c r="U338" s="350"/>
      <c r="V338" s="350"/>
      <c r="W338" s="523" t="s">
        <v>31</v>
      </c>
      <c r="X338" s="524"/>
      <c r="Y338" s="524"/>
      <c r="Z338" s="524"/>
      <c r="AA338" s="524"/>
      <c r="AB338" s="524"/>
      <c r="AC338" s="524"/>
      <c r="AD338" s="524"/>
      <c r="AE338" s="524"/>
      <c r="AF338" s="524"/>
      <c r="AG338" s="524"/>
      <c r="AH338" s="524"/>
      <c r="AI338" s="524"/>
      <c r="AJ338" s="525"/>
      <c r="AK338" s="244" t="s">
        <v>25</v>
      </c>
      <c r="AL338" s="245"/>
      <c r="AM338" s="246"/>
      <c r="AN338" s="516" t="s">
        <v>19</v>
      </c>
      <c r="AO338" s="517"/>
      <c r="AP338" s="520" t="s">
        <v>24</v>
      </c>
      <c r="AQ338" s="517"/>
      <c r="AR338" s="520" t="s">
        <v>20</v>
      </c>
      <c r="AS338" s="520"/>
      <c r="AT338" s="526" t="s">
        <v>49</v>
      </c>
      <c r="AU338" s="527"/>
      <c r="AV338" s="527"/>
      <c r="AW338" s="527"/>
      <c r="AX338" s="528"/>
      <c r="AY338" s="529" t="s">
        <v>54</v>
      </c>
      <c r="AZ338" s="350"/>
      <c r="BA338" s="350"/>
      <c r="BB338" s="350"/>
      <c r="BC338" s="350"/>
      <c r="BD338" s="350"/>
      <c r="BE338" s="350"/>
      <c r="BF338" s="350"/>
      <c r="BG338" s="350"/>
      <c r="BH338" s="350"/>
      <c r="BI338" s="350"/>
      <c r="BJ338" s="350"/>
      <c r="BK338" s="350"/>
      <c r="BL338" s="350"/>
      <c r="BM338" s="350"/>
      <c r="BN338" s="350"/>
      <c r="BO338" s="350"/>
      <c r="BP338" s="350"/>
      <c r="BQ338" s="350"/>
      <c r="BR338" s="350"/>
      <c r="BS338" s="530"/>
      <c r="BU338" s="531" t="s">
        <v>36</v>
      </c>
      <c r="BV338" s="532"/>
      <c r="BW338" s="533"/>
      <c r="BX338" s="482" t="s">
        <v>6</v>
      </c>
      <c r="BY338" s="483"/>
      <c r="BZ338" s="484"/>
      <c r="CA338" s="482" t="s">
        <v>7</v>
      </c>
      <c r="CB338" s="483"/>
      <c r="CC338" s="491"/>
      <c r="CD338" s="114"/>
      <c r="CE338" s="494" t="s">
        <v>55</v>
      </c>
    </row>
    <row r="339" spans="1:84" s="16" customFormat="1" ht="4.1500000000000004" customHeight="1" x14ac:dyDescent="0.15">
      <c r="A339" s="23"/>
      <c r="B339" s="350"/>
      <c r="C339" s="350"/>
      <c r="D339" s="351"/>
      <c r="E339" s="352"/>
      <c r="F339" s="350"/>
      <c r="G339" s="350"/>
      <c r="H339" s="350"/>
      <c r="I339" s="350"/>
      <c r="J339" s="350"/>
      <c r="K339" s="350"/>
      <c r="L339" s="350"/>
      <c r="M339" s="350"/>
      <c r="N339" s="351"/>
      <c r="O339" s="350"/>
      <c r="P339" s="350"/>
      <c r="Q339" s="350"/>
      <c r="R339" s="350"/>
      <c r="S339" s="350"/>
      <c r="T339" s="350"/>
      <c r="U339" s="350"/>
      <c r="V339" s="350"/>
      <c r="W339" s="523"/>
      <c r="X339" s="524"/>
      <c r="Y339" s="524"/>
      <c r="Z339" s="524"/>
      <c r="AA339" s="524"/>
      <c r="AB339" s="524"/>
      <c r="AC339" s="524"/>
      <c r="AD339" s="524"/>
      <c r="AE339" s="524"/>
      <c r="AF339" s="524"/>
      <c r="AG339" s="524"/>
      <c r="AH339" s="524"/>
      <c r="AI339" s="524"/>
      <c r="AJ339" s="525"/>
      <c r="AK339" s="244"/>
      <c r="AL339" s="245"/>
      <c r="AM339" s="246"/>
      <c r="AN339" s="516"/>
      <c r="AO339" s="517"/>
      <c r="AP339" s="520"/>
      <c r="AQ339" s="517"/>
      <c r="AR339" s="520"/>
      <c r="AS339" s="520"/>
      <c r="AT339" s="526"/>
      <c r="AU339" s="527"/>
      <c r="AV339" s="527"/>
      <c r="AW339" s="527"/>
      <c r="AX339" s="528"/>
      <c r="AY339" s="529"/>
      <c r="AZ339" s="350"/>
      <c r="BA339" s="350"/>
      <c r="BB339" s="350"/>
      <c r="BC339" s="350"/>
      <c r="BD339" s="350"/>
      <c r="BE339" s="350"/>
      <c r="BF339" s="350"/>
      <c r="BG339" s="350"/>
      <c r="BH339" s="350"/>
      <c r="BI339" s="350"/>
      <c r="BJ339" s="350"/>
      <c r="BK339" s="350"/>
      <c r="BL339" s="350"/>
      <c r="BM339" s="350"/>
      <c r="BN339" s="350"/>
      <c r="BO339" s="350"/>
      <c r="BP339" s="350"/>
      <c r="BQ339" s="350"/>
      <c r="BR339" s="350"/>
      <c r="BS339" s="530"/>
      <c r="BU339" s="534"/>
      <c r="BV339" s="535"/>
      <c r="BW339" s="536"/>
      <c r="BX339" s="485"/>
      <c r="BY339" s="486"/>
      <c r="BZ339" s="487"/>
      <c r="CA339" s="485"/>
      <c r="CB339" s="486"/>
      <c r="CC339" s="492"/>
      <c r="CD339" s="114"/>
      <c r="CE339" s="494"/>
    </row>
    <row r="340" spans="1:84" s="16" customFormat="1" ht="3.6" customHeight="1" x14ac:dyDescent="0.15">
      <c r="B340" s="496" t="s">
        <v>9</v>
      </c>
      <c r="C340" s="497"/>
      <c r="D340" s="498"/>
      <c r="E340" s="499" t="s">
        <v>4</v>
      </c>
      <c r="F340" s="497"/>
      <c r="G340" s="497"/>
      <c r="H340" s="497"/>
      <c r="I340" s="497"/>
      <c r="J340" s="497"/>
      <c r="K340" s="497"/>
      <c r="L340" s="497"/>
      <c r="M340" s="497"/>
      <c r="N340" s="498"/>
      <c r="O340" s="497" t="s">
        <v>5</v>
      </c>
      <c r="P340" s="497"/>
      <c r="Q340" s="497"/>
      <c r="R340" s="497"/>
      <c r="S340" s="497"/>
      <c r="T340" s="497"/>
      <c r="U340" s="497"/>
      <c r="V340" s="497"/>
      <c r="W340" s="503" t="s">
        <v>82</v>
      </c>
      <c r="X340" s="504"/>
      <c r="Y340" s="504"/>
      <c r="Z340" s="504"/>
      <c r="AA340" s="504"/>
      <c r="AB340" s="504"/>
      <c r="AC340" s="504"/>
      <c r="AD340" s="504"/>
      <c r="AE340" s="505"/>
      <c r="AF340" s="505"/>
      <c r="AG340" s="505"/>
      <c r="AH340" s="505"/>
      <c r="AI340" s="505"/>
      <c r="AJ340" s="506"/>
      <c r="AK340" s="510" t="s">
        <v>32</v>
      </c>
      <c r="AL340" s="511"/>
      <c r="AM340" s="512"/>
      <c r="AN340" s="516"/>
      <c r="AO340" s="517"/>
      <c r="AP340" s="520"/>
      <c r="AQ340" s="517"/>
      <c r="AR340" s="520"/>
      <c r="AS340" s="520"/>
      <c r="AT340" s="526"/>
      <c r="AU340" s="527"/>
      <c r="AV340" s="527"/>
      <c r="AW340" s="527"/>
      <c r="AX340" s="528"/>
      <c r="AY340" s="529"/>
      <c r="AZ340" s="350"/>
      <c r="BA340" s="350"/>
      <c r="BB340" s="350"/>
      <c r="BC340" s="350"/>
      <c r="BD340" s="350"/>
      <c r="BE340" s="350"/>
      <c r="BF340" s="350"/>
      <c r="BG340" s="350"/>
      <c r="BH340" s="350"/>
      <c r="BI340" s="350"/>
      <c r="BJ340" s="350"/>
      <c r="BK340" s="350"/>
      <c r="BL340" s="350"/>
      <c r="BM340" s="350"/>
      <c r="BN340" s="350"/>
      <c r="BO340" s="350"/>
      <c r="BP340" s="350"/>
      <c r="BQ340" s="350"/>
      <c r="BR340" s="350"/>
      <c r="BS340" s="530"/>
      <c r="BU340" s="534"/>
      <c r="BV340" s="535"/>
      <c r="BW340" s="536"/>
      <c r="BX340" s="485"/>
      <c r="BY340" s="486"/>
      <c r="BZ340" s="487"/>
      <c r="CA340" s="485"/>
      <c r="CB340" s="486"/>
      <c r="CC340" s="492"/>
      <c r="CD340" s="114"/>
      <c r="CE340" s="494"/>
    </row>
    <row r="341" spans="1:84" s="16" customFormat="1" ht="10.15" customHeight="1" thickBot="1" x14ac:dyDescent="0.2">
      <c r="B341" s="496"/>
      <c r="C341" s="497"/>
      <c r="D341" s="498"/>
      <c r="E341" s="500"/>
      <c r="F341" s="501"/>
      <c r="G341" s="501"/>
      <c r="H341" s="501"/>
      <c r="I341" s="501"/>
      <c r="J341" s="501"/>
      <c r="K341" s="501"/>
      <c r="L341" s="501"/>
      <c r="M341" s="501"/>
      <c r="N341" s="502"/>
      <c r="O341" s="501"/>
      <c r="P341" s="501"/>
      <c r="Q341" s="501"/>
      <c r="R341" s="501"/>
      <c r="S341" s="501"/>
      <c r="T341" s="501"/>
      <c r="U341" s="501"/>
      <c r="V341" s="501"/>
      <c r="W341" s="507"/>
      <c r="X341" s="508"/>
      <c r="Y341" s="508"/>
      <c r="Z341" s="508"/>
      <c r="AA341" s="508"/>
      <c r="AB341" s="508"/>
      <c r="AC341" s="508"/>
      <c r="AD341" s="508"/>
      <c r="AE341" s="508"/>
      <c r="AF341" s="508"/>
      <c r="AG341" s="508"/>
      <c r="AH341" s="508"/>
      <c r="AI341" s="508"/>
      <c r="AJ341" s="509"/>
      <c r="AK341" s="513"/>
      <c r="AL341" s="514"/>
      <c r="AM341" s="515"/>
      <c r="AN341" s="518"/>
      <c r="AO341" s="519"/>
      <c r="AP341" s="521"/>
      <c r="AQ341" s="519"/>
      <c r="AR341" s="521"/>
      <c r="AS341" s="521"/>
      <c r="AT341" s="526"/>
      <c r="AU341" s="527"/>
      <c r="AV341" s="527"/>
      <c r="AW341" s="527"/>
      <c r="AX341" s="528"/>
      <c r="AY341" s="529"/>
      <c r="AZ341" s="350"/>
      <c r="BA341" s="350"/>
      <c r="BB341" s="350"/>
      <c r="BC341" s="350"/>
      <c r="BD341" s="350"/>
      <c r="BE341" s="350"/>
      <c r="BF341" s="350"/>
      <c r="BG341" s="350"/>
      <c r="BH341" s="350"/>
      <c r="BI341" s="350"/>
      <c r="BJ341" s="350"/>
      <c r="BK341" s="350"/>
      <c r="BL341" s="350"/>
      <c r="BM341" s="350"/>
      <c r="BN341" s="350"/>
      <c r="BO341" s="350"/>
      <c r="BP341" s="350"/>
      <c r="BQ341" s="350"/>
      <c r="BR341" s="350"/>
      <c r="BS341" s="530"/>
      <c r="BU341" s="537"/>
      <c r="BV341" s="538"/>
      <c r="BW341" s="539"/>
      <c r="BX341" s="488"/>
      <c r="BY341" s="489"/>
      <c r="BZ341" s="490"/>
      <c r="CA341" s="488"/>
      <c r="CB341" s="489"/>
      <c r="CC341" s="493"/>
      <c r="CD341" s="114"/>
      <c r="CE341" s="495"/>
    </row>
    <row r="342" spans="1:84" s="16" customFormat="1" ht="24" customHeight="1" thickTop="1" x14ac:dyDescent="0.15">
      <c r="B342" s="475" t="str" cm="1">
        <f t="array" aca="1" ref="B342" ca="1">INDIRECT(ADDRESS($CF342,B$542,1,1,"【入力フォーム】調査世帯一覧"))&amp;""</f>
        <v/>
      </c>
      <c r="C342" s="476"/>
      <c r="D342" s="477"/>
      <c r="E342" s="478" t="str" cm="1">
        <f t="array" aca="1" ref="E342" ca="1">INDIRECT(ADDRESS($CF342,E$542,1,1,"【入力フォーム】調査世帯一覧"))&amp;""</f>
        <v/>
      </c>
      <c r="F342" s="479"/>
      <c r="G342" s="479"/>
      <c r="H342" s="479"/>
      <c r="I342" s="479"/>
      <c r="J342" s="479"/>
      <c r="K342" s="479"/>
      <c r="L342" s="479"/>
      <c r="M342" s="479"/>
      <c r="N342" s="480"/>
      <c r="O342" s="478" t="str" cm="1">
        <f t="array" aca="1" ref="O342" ca="1">INDIRECT(ADDRESS($CF342,O$542,1,1,"【入力フォーム】調査世帯一覧"))&amp;""</f>
        <v/>
      </c>
      <c r="P342" s="479"/>
      <c r="Q342" s="479"/>
      <c r="R342" s="479"/>
      <c r="S342" s="479"/>
      <c r="T342" s="479"/>
      <c r="U342" s="479"/>
      <c r="V342" s="481"/>
      <c r="W342" s="261" t="str" cm="1">
        <f t="array" aca="1" ref="W342" ca="1">INDIRECT(ADDRESS($CF342,W$542,1,1,"【入力フォーム】調査世帯一覧"))&amp;""</f>
        <v/>
      </c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263"/>
      <c r="AK342" s="264" t="str" cm="1">
        <f t="array" aca="1" ref="AK342" ca="1">IF(OR(B342="",INDIRECT(ADDRESS($CF342,AK$542,1,1,"【入力フォーム】調査世帯一覧"))=""),"",INDIRECT(ADDRESS($CF342,AK$542,1,1,"【入力フォーム】調査世帯一覧")))</f>
        <v/>
      </c>
      <c r="AL342" s="265"/>
      <c r="AM342" s="266"/>
      <c r="AN342" s="267" t="str" cm="1">
        <f t="array" aca="1" ref="AN342" ca="1">IF(INDIRECT(ADDRESS($CF342,AN$542,1,1,"【入力フォーム】調査世帯一覧"))=1,"ネ","")</f>
        <v/>
      </c>
      <c r="AO342" s="268"/>
      <c r="AP342" s="269" t="str" cm="1">
        <f t="array" aca="1" ref="AP342" ca="1">IF(INDIRECT(ADDRESS($CF342,AP$542,1,1,"【入力フォーム】調査世帯一覧"))=1,"〒","")</f>
        <v/>
      </c>
      <c r="AQ342" s="268"/>
      <c r="AR342" s="269" t="str" cm="1">
        <f t="array" aca="1" ref="AR342" ca="1">IF(INDIRECT(ADDRESS($CF342,AR$542,1,1,"【入力フォーム】調査世帯一覧"))=1,"調","")</f>
        <v/>
      </c>
      <c r="AS342" s="270"/>
      <c r="AT342" s="271" t="str" cm="1">
        <f t="array" aca="1" ref="AT342" ca="1">IF(INDIRECT(ADDRESS($CF342,AT$542,1,1,"【入力フォーム】調査世帯一覧"))=1,"有","")</f>
        <v/>
      </c>
      <c r="AU342" s="269"/>
      <c r="AV342" s="269"/>
      <c r="AW342" s="269"/>
      <c r="AX342" s="269"/>
      <c r="AY342" s="272" t="str" cm="1">
        <f t="array" aca="1" ref="AY342" ca="1">INDIRECT(ADDRESS($CF342,AY$542,1,1,"【入力フォーム】調査世帯一覧"))&amp;""</f>
        <v/>
      </c>
      <c r="AZ342" s="273"/>
      <c r="BA342" s="273"/>
      <c r="BB342" s="273"/>
      <c r="BC342" s="273"/>
      <c r="BD342" s="273"/>
      <c r="BE342" s="273"/>
      <c r="BF342" s="273"/>
      <c r="BG342" s="273"/>
      <c r="BH342" s="273"/>
      <c r="BI342" s="273"/>
      <c r="BJ342" s="273"/>
      <c r="BK342" s="273"/>
      <c r="BL342" s="273"/>
      <c r="BM342" s="273"/>
      <c r="BN342" s="273"/>
      <c r="BO342" s="273"/>
      <c r="BP342" s="273"/>
      <c r="BQ342" s="273"/>
      <c r="BR342" s="273"/>
      <c r="BS342" s="274"/>
      <c r="BT342" s="96"/>
      <c r="BU342" s="275" t="str">
        <f t="shared" ref="BU342:BU366" ca="1" si="12">IF(B342="","",SUM(BX342:CC342))</f>
        <v/>
      </c>
      <c r="BV342" s="276"/>
      <c r="BW342" s="277"/>
      <c r="BX342" s="278" t="str" cm="1">
        <f t="array" aca="1" ref="BX342" ca="1">IF(B342="","",INDIRECT(ADDRESS($CF342,BX$542,1,1,"【入力フォーム】調査世帯一覧")))</f>
        <v/>
      </c>
      <c r="BY342" s="279"/>
      <c r="BZ342" s="280"/>
      <c r="CA342" s="278" t="str" cm="1">
        <f t="array" aca="1" ref="CA342" ca="1">IF(B342="","",INDIRECT(ADDRESS($CF342,CA$542,1,1,"【入力フォーム】調査世帯一覧")))</f>
        <v/>
      </c>
      <c r="CB342" s="279"/>
      <c r="CC342" s="281"/>
      <c r="CD342" s="67"/>
      <c r="CE342" s="63" t="str" cm="1">
        <f t="array" aca="1" ref="CE342" ca="1">IF(B342="","",INDIRECT(ADDRESS($CF342,CE$542,1,1,"【入力フォーム】調査世帯一覧")))</f>
        <v/>
      </c>
      <c r="CF342" s="16">
        <f>CF312+1</f>
        <v>163</v>
      </c>
    </row>
    <row r="343" spans="1:84" s="16" customFormat="1" ht="24" customHeight="1" x14ac:dyDescent="0.15">
      <c r="B343" s="344" t="str" cm="1">
        <f t="array" aca="1" ref="B343" ca="1">INDIRECT(ADDRESS($CF343,B$542,1,1,"【入力フォーム】調査世帯一覧"))&amp;""</f>
        <v/>
      </c>
      <c r="C343" s="345"/>
      <c r="D343" s="391"/>
      <c r="E343" s="392" t="str" cm="1">
        <f t="array" aca="1" ref="E343" ca="1">INDIRECT(ADDRESS($CF343,E$542,1,1,"【入力フォーム】調査世帯一覧"))&amp;""</f>
        <v/>
      </c>
      <c r="F343" s="393"/>
      <c r="G343" s="393"/>
      <c r="H343" s="393"/>
      <c r="I343" s="393"/>
      <c r="J343" s="393"/>
      <c r="K343" s="393"/>
      <c r="L343" s="393"/>
      <c r="M343" s="393"/>
      <c r="N343" s="394"/>
      <c r="O343" s="392" t="str" cm="1">
        <f t="array" aca="1" ref="O343" ca="1">INDIRECT(ADDRESS($CF343,O$542,1,1,"【入力フォーム】調査世帯一覧"))&amp;""</f>
        <v/>
      </c>
      <c r="P343" s="393"/>
      <c r="Q343" s="393"/>
      <c r="R343" s="393"/>
      <c r="S343" s="393"/>
      <c r="T343" s="393"/>
      <c r="U343" s="393"/>
      <c r="V343" s="395"/>
      <c r="W343" s="338" t="str" cm="1">
        <f t="array" aca="1" ref="W343" ca="1">INDIRECT(ADDRESS($CF343,W$542,1,1,"【入力フォーム】調査世帯一覧"))&amp;""</f>
        <v/>
      </c>
      <c r="X343" s="339"/>
      <c r="Y343" s="339"/>
      <c r="Z343" s="339"/>
      <c r="AA343" s="339"/>
      <c r="AB343" s="339"/>
      <c r="AC343" s="339"/>
      <c r="AD343" s="339"/>
      <c r="AE343" s="339"/>
      <c r="AF343" s="339"/>
      <c r="AG343" s="339"/>
      <c r="AH343" s="339"/>
      <c r="AI343" s="339"/>
      <c r="AJ343" s="340"/>
      <c r="AK343" s="341" t="str" cm="1">
        <f t="array" aca="1" ref="AK343" ca="1">IF(OR(B343="",INDIRECT(ADDRESS($CF343,AK$542,1,1,"【入力フォーム】調査世帯一覧"))=""),"",INDIRECT(ADDRESS($CF343,AK$542,1,1,"【入力フォーム】調査世帯一覧")))</f>
        <v/>
      </c>
      <c r="AL343" s="342"/>
      <c r="AM343" s="343"/>
      <c r="AN343" s="288" t="str" cm="1">
        <f t="array" aca="1" ref="AN343" ca="1">IF(INDIRECT(ADDRESS($CF343,AN$542,1,1,"【入力フォーム】調査世帯一覧"))=1,"ネ","")</f>
        <v/>
      </c>
      <c r="AO343" s="289"/>
      <c r="AP343" s="286" t="str" cm="1">
        <f t="array" aca="1" ref="AP343" ca="1">IF(INDIRECT(ADDRESS($CF343,AP$542,1,1,"【入力フォーム】調査世帯一覧"))=1,"〒","")</f>
        <v/>
      </c>
      <c r="AQ343" s="289"/>
      <c r="AR343" s="286" t="str" cm="1">
        <f t="array" aca="1" ref="AR343" ca="1">IF(INDIRECT(ADDRESS($CF343,AR$542,1,1,"【入力フォーム】調査世帯一覧"))=1,"調","")</f>
        <v/>
      </c>
      <c r="AS343" s="291"/>
      <c r="AT343" s="292" t="str" cm="1">
        <f t="array" aca="1" ref="AT343" ca="1">IF(INDIRECT(ADDRESS($CF343,AT$542,1,1,"【入力フォーム】調査世帯一覧"))=1,"有","")</f>
        <v/>
      </c>
      <c r="AU343" s="286"/>
      <c r="AV343" s="286"/>
      <c r="AW343" s="286"/>
      <c r="AX343" s="286"/>
      <c r="AY343" s="344" t="str" cm="1">
        <f t="array" aca="1" ref="AY343" ca="1">INDIRECT(ADDRESS($CF343,AY$542,1,1,"【入力フォーム】調査世帯一覧"))&amp;""</f>
        <v/>
      </c>
      <c r="AZ343" s="345"/>
      <c r="BA343" s="345"/>
      <c r="BB343" s="345"/>
      <c r="BC343" s="345"/>
      <c r="BD343" s="345"/>
      <c r="BE343" s="345"/>
      <c r="BF343" s="345"/>
      <c r="BG343" s="345"/>
      <c r="BH343" s="345"/>
      <c r="BI343" s="345"/>
      <c r="BJ343" s="345"/>
      <c r="BK343" s="345"/>
      <c r="BL343" s="345"/>
      <c r="BM343" s="345"/>
      <c r="BN343" s="345"/>
      <c r="BO343" s="345"/>
      <c r="BP343" s="345"/>
      <c r="BQ343" s="345"/>
      <c r="BR343" s="345"/>
      <c r="BS343" s="346"/>
      <c r="BT343" s="96"/>
      <c r="BU343" s="315" t="str">
        <f t="shared" ca="1" si="12"/>
        <v/>
      </c>
      <c r="BV343" s="316"/>
      <c r="BW343" s="317"/>
      <c r="BX343" s="318" t="str" cm="1">
        <f t="array" aca="1" ref="BX343" ca="1">IF(B343="","",INDIRECT(ADDRESS($CF343,BX$542,1,1,"【入力フォーム】調査世帯一覧")))</f>
        <v/>
      </c>
      <c r="BY343" s="283"/>
      <c r="BZ343" s="319"/>
      <c r="CA343" s="318" t="str" cm="1">
        <f t="array" aca="1" ref="CA343" ca="1">IF(B343="","",INDIRECT(ADDRESS($CF343,CA$542,1,1,"【入力フォーム】調査世帯一覧")))</f>
        <v/>
      </c>
      <c r="CB343" s="283"/>
      <c r="CC343" s="320"/>
      <c r="CD343" s="67"/>
      <c r="CE343" s="64" t="str" cm="1">
        <f t="array" aca="1" ref="CE343" ca="1">IF(B343="","",INDIRECT(ADDRESS($CF343,CE$542,1,1,"【入力フォーム】調査世帯一覧")))</f>
        <v/>
      </c>
      <c r="CF343" s="16">
        <f>CF342+1</f>
        <v>164</v>
      </c>
    </row>
    <row r="344" spans="1:84" s="16" customFormat="1" ht="24" customHeight="1" x14ac:dyDescent="0.15">
      <c r="B344" s="344" t="str" cm="1">
        <f t="array" aca="1" ref="B344" ca="1">INDIRECT(ADDRESS($CF344,B$542,1,1,"【入力フォーム】調査世帯一覧"))&amp;""</f>
        <v/>
      </c>
      <c r="C344" s="345"/>
      <c r="D344" s="391"/>
      <c r="E344" s="392" t="str" cm="1">
        <f t="array" aca="1" ref="E344" ca="1">INDIRECT(ADDRESS($CF344,E$542,1,1,"【入力フォーム】調査世帯一覧"))&amp;""</f>
        <v/>
      </c>
      <c r="F344" s="393"/>
      <c r="G344" s="393"/>
      <c r="H344" s="393"/>
      <c r="I344" s="393"/>
      <c r="J344" s="393"/>
      <c r="K344" s="393"/>
      <c r="L344" s="393"/>
      <c r="M344" s="393"/>
      <c r="N344" s="394"/>
      <c r="O344" s="392" t="str" cm="1">
        <f t="array" aca="1" ref="O344" ca="1">INDIRECT(ADDRESS($CF344,O$542,1,1,"【入力フォーム】調査世帯一覧"))&amp;""</f>
        <v/>
      </c>
      <c r="P344" s="393"/>
      <c r="Q344" s="393"/>
      <c r="R344" s="393"/>
      <c r="S344" s="393"/>
      <c r="T344" s="393"/>
      <c r="U344" s="393"/>
      <c r="V344" s="395"/>
      <c r="W344" s="338" t="str" cm="1">
        <f t="array" aca="1" ref="W344" ca="1">INDIRECT(ADDRESS($CF344,W$542,1,1,"【入力フォーム】調査世帯一覧"))&amp;""</f>
        <v/>
      </c>
      <c r="X344" s="339"/>
      <c r="Y344" s="339"/>
      <c r="Z344" s="339"/>
      <c r="AA344" s="339"/>
      <c r="AB344" s="339"/>
      <c r="AC344" s="339"/>
      <c r="AD344" s="339"/>
      <c r="AE344" s="339"/>
      <c r="AF344" s="339"/>
      <c r="AG344" s="339"/>
      <c r="AH344" s="339"/>
      <c r="AI344" s="339"/>
      <c r="AJ344" s="340"/>
      <c r="AK344" s="341" t="str" cm="1">
        <f t="array" aca="1" ref="AK344" ca="1">IF(OR(B344="",INDIRECT(ADDRESS($CF344,AK$542,1,1,"【入力フォーム】調査世帯一覧"))=""),"",INDIRECT(ADDRESS($CF344,AK$542,1,1,"【入力フォーム】調査世帯一覧")))</f>
        <v/>
      </c>
      <c r="AL344" s="342"/>
      <c r="AM344" s="343"/>
      <c r="AN344" s="288" t="str" cm="1">
        <f t="array" aca="1" ref="AN344" ca="1">IF(INDIRECT(ADDRESS($CF344,AN$542,1,1,"【入力フォーム】調査世帯一覧"))=1,"ネ","")</f>
        <v/>
      </c>
      <c r="AO344" s="289"/>
      <c r="AP344" s="286" t="str" cm="1">
        <f t="array" aca="1" ref="AP344" ca="1">IF(INDIRECT(ADDRESS($CF344,AP$542,1,1,"【入力フォーム】調査世帯一覧"))=1,"〒","")</f>
        <v/>
      </c>
      <c r="AQ344" s="289"/>
      <c r="AR344" s="286" t="str" cm="1">
        <f t="array" aca="1" ref="AR344" ca="1">IF(INDIRECT(ADDRESS($CF344,AR$542,1,1,"【入力フォーム】調査世帯一覧"))=1,"調","")</f>
        <v/>
      </c>
      <c r="AS344" s="291"/>
      <c r="AT344" s="292" t="str" cm="1">
        <f t="array" aca="1" ref="AT344" ca="1">IF(INDIRECT(ADDRESS($CF344,AT$542,1,1,"【入力フォーム】調査世帯一覧"))=1,"有","")</f>
        <v/>
      </c>
      <c r="AU344" s="286"/>
      <c r="AV344" s="286"/>
      <c r="AW344" s="286"/>
      <c r="AX344" s="286"/>
      <c r="AY344" s="344" t="str" cm="1">
        <f t="array" aca="1" ref="AY344" ca="1">INDIRECT(ADDRESS($CF344,AY$542,1,1,"【入力フォーム】調査世帯一覧"))&amp;""</f>
        <v/>
      </c>
      <c r="AZ344" s="345"/>
      <c r="BA344" s="345"/>
      <c r="BB344" s="345"/>
      <c r="BC344" s="345"/>
      <c r="BD344" s="345"/>
      <c r="BE344" s="345"/>
      <c r="BF344" s="345"/>
      <c r="BG344" s="345"/>
      <c r="BH344" s="345"/>
      <c r="BI344" s="345"/>
      <c r="BJ344" s="345"/>
      <c r="BK344" s="345"/>
      <c r="BL344" s="345"/>
      <c r="BM344" s="345"/>
      <c r="BN344" s="345"/>
      <c r="BO344" s="345"/>
      <c r="BP344" s="345"/>
      <c r="BQ344" s="345"/>
      <c r="BR344" s="345"/>
      <c r="BS344" s="346"/>
      <c r="BT344" s="96"/>
      <c r="BU344" s="315" t="str">
        <f t="shared" ca="1" si="12"/>
        <v/>
      </c>
      <c r="BV344" s="316"/>
      <c r="BW344" s="317"/>
      <c r="BX344" s="318" t="str" cm="1">
        <f t="array" aca="1" ref="BX344" ca="1">IF(B344="","",INDIRECT(ADDRESS($CF344,BX$542,1,1,"【入力フォーム】調査世帯一覧")))</f>
        <v/>
      </c>
      <c r="BY344" s="283"/>
      <c r="BZ344" s="319"/>
      <c r="CA344" s="318" t="str" cm="1">
        <f t="array" aca="1" ref="CA344" ca="1">IF(B344="","",INDIRECT(ADDRESS($CF344,CA$542,1,1,"【入力フォーム】調査世帯一覧")))</f>
        <v/>
      </c>
      <c r="CB344" s="283"/>
      <c r="CC344" s="320"/>
      <c r="CD344" s="67"/>
      <c r="CE344" s="64" t="str" cm="1">
        <f t="array" aca="1" ref="CE344" ca="1">IF(B344="","",INDIRECT(ADDRESS($CF344,CE$542,1,1,"【入力フォーム】調査世帯一覧")))</f>
        <v/>
      </c>
      <c r="CF344" s="16">
        <f t="shared" ref="CF344:CF366" si="13">CF343+1</f>
        <v>165</v>
      </c>
    </row>
    <row r="345" spans="1:84" s="16" customFormat="1" ht="24" customHeight="1" x14ac:dyDescent="0.15">
      <c r="B345" s="344" t="str" cm="1">
        <f t="array" aca="1" ref="B345" ca="1">INDIRECT(ADDRESS($CF345,B$542,1,1,"【入力フォーム】調査世帯一覧"))&amp;""</f>
        <v/>
      </c>
      <c r="C345" s="345"/>
      <c r="D345" s="391"/>
      <c r="E345" s="392" t="str" cm="1">
        <f t="array" aca="1" ref="E345" ca="1">INDIRECT(ADDRESS($CF345,E$542,1,1,"【入力フォーム】調査世帯一覧"))&amp;""</f>
        <v/>
      </c>
      <c r="F345" s="393"/>
      <c r="G345" s="393"/>
      <c r="H345" s="393"/>
      <c r="I345" s="393"/>
      <c r="J345" s="393"/>
      <c r="K345" s="393"/>
      <c r="L345" s="393"/>
      <c r="M345" s="393"/>
      <c r="N345" s="394"/>
      <c r="O345" s="392" t="str" cm="1">
        <f t="array" aca="1" ref="O345" ca="1">INDIRECT(ADDRESS($CF345,O$542,1,1,"【入力フォーム】調査世帯一覧"))&amp;""</f>
        <v/>
      </c>
      <c r="P345" s="393"/>
      <c r="Q345" s="393"/>
      <c r="R345" s="393"/>
      <c r="S345" s="393"/>
      <c r="T345" s="393"/>
      <c r="U345" s="393"/>
      <c r="V345" s="395"/>
      <c r="W345" s="338" t="str" cm="1">
        <f t="array" aca="1" ref="W345" ca="1">INDIRECT(ADDRESS($CF345,W$542,1,1,"【入力フォーム】調査世帯一覧"))&amp;""</f>
        <v/>
      </c>
      <c r="X345" s="339"/>
      <c r="Y345" s="339"/>
      <c r="Z345" s="339"/>
      <c r="AA345" s="339"/>
      <c r="AB345" s="339"/>
      <c r="AC345" s="339"/>
      <c r="AD345" s="339"/>
      <c r="AE345" s="339"/>
      <c r="AF345" s="339"/>
      <c r="AG345" s="339"/>
      <c r="AH345" s="339"/>
      <c r="AI345" s="339"/>
      <c r="AJ345" s="340"/>
      <c r="AK345" s="341" t="str" cm="1">
        <f t="array" aca="1" ref="AK345" ca="1">IF(OR(B345="",INDIRECT(ADDRESS($CF345,AK$542,1,1,"【入力フォーム】調査世帯一覧"))=""),"",INDIRECT(ADDRESS($CF345,AK$542,1,1,"【入力フォーム】調査世帯一覧")))</f>
        <v/>
      </c>
      <c r="AL345" s="342"/>
      <c r="AM345" s="343"/>
      <c r="AN345" s="288" t="str" cm="1">
        <f t="array" aca="1" ref="AN345" ca="1">IF(INDIRECT(ADDRESS($CF345,AN$542,1,1,"【入力フォーム】調査世帯一覧"))=1,"ネ","")</f>
        <v/>
      </c>
      <c r="AO345" s="289"/>
      <c r="AP345" s="286" t="str" cm="1">
        <f t="array" aca="1" ref="AP345" ca="1">IF(INDIRECT(ADDRESS($CF345,AP$542,1,1,"【入力フォーム】調査世帯一覧"))=1,"〒","")</f>
        <v/>
      </c>
      <c r="AQ345" s="289"/>
      <c r="AR345" s="286" t="str" cm="1">
        <f t="array" aca="1" ref="AR345" ca="1">IF(INDIRECT(ADDRESS($CF345,AR$542,1,1,"【入力フォーム】調査世帯一覧"))=1,"調","")</f>
        <v/>
      </c>
      <c r="AS345" s="291"/>
      <c r="AT345" s="292" t="str" cm="1">
        <f t="array" aca="1" ref="AT345" ca="1">IF(INDIRECT(ADDRESS($CF345,AT$542,1,1,"【入力フォーム】調査世帯一覧"))=1,"有","")</f>
        <v/>
      </c>
      <c r="AU345" s="286"/>
      <c r="AV345" s="286"/>
      <c r="AW345" s="286"/>
      <c r="AX345" s="286"/>
      <c r="AY345" s="344" t="str" cm="1">
        <f t="array" aca="1" ref="AY345" ca="1">INDIRECT(ADDRESS($CF345,AY$542,1,1,"【入力フォーム】調査世帯一覧"))&amp;""</f>
        <v/>
      </c>
      <c r="AZ345" s="345"/>
      <c r="BA345" s="345"/>
      <c r="BB345" s="345"/>
      <c r="BC345" s="345"/>
      <c r="BD345" s="345"/>
      <c r="BE345" s="345"/>
      <c r="BF345" s="345"/>
      <c r="BG345" s="345"/>
      <c r="BH345" s="345"/>
      <c r="BI345" s="345"/>
      <c r="BJ345" s="345"/>
      <c r="BK345" s="345"/>
      <c r="BL345" s="345"/>
      <c r="BM345" s="345"/>
      <c r="BN345" s="345"/>
      <c r="BO345" s="345"/>
      <c r="BP345" s="345"/>
      <c r="BQ345" s="345"/>
      <c r="BR345" s="345"/>
      <c r="BS345" s="346"/>
      <c r="BT345" s="96"/>
      <c r="BU345" s="315" t="str">
        <f t="shared" ca="1" si="12"/>
        <v/>
      </c>
      <c r="BV345" s="316"/>
      <c r="BW345" s="317"/>
      <c r="BX345" s="318" t="str" cm="1">
        <f t="array" aca="1" ref="BX345" ca="1">IF(B345="","",INDIRECT(ADDRESS($CF345,BX$542,1,1,"【入力フォーム】調査世帯一覧")))</f>
        <v/>
      </c>
      <c r="BY345" s="283"/>
      <c r="BZ345" s="319"/>
      <c r="CA345" s="318" t="str" cm="1">
        <f t="array" aca="1" ref="CA345" ca="1">IF(B345="","",INDIRECT(ADDRESS($CF345,CA$542,1,1,"【入力フォーム】調査世帯一覧")))</f>
        <v/>
      </c>
      <c r="CB345" s="283"/>
      <c r="CC345" s="320"/>
      <c r="CD345" s="67"/>
      <c r="CE345" s="64" t="str" cm="1">
        <f t="array" aca="1" ref="CE345" ca="1">IF(B345="","",INDIRECT(ADDRESS($CF345,CE$542,1,1,"【入力フォーム】調査世帯一覧")))</f>
        <v/>
      </c>
      <c r="CF345" s="16">
        <f t="shared" si="13"/>
        <v>166</v>
      </c>
    </row>
    <row r="346" spans="1:84" s="16" customFormat="1" ht="24" customHeight="1" x14ac:dyDescent="0.15">
      <c r="A346" s="68" t="s">
        <v>17</v>
      </c>
      <c r="B346" s="373" t="str" cm="1">
        <f t="array" aca="1" ref="B346" ca="1">INDIRECT(ADDRESS($CF346,B$542,1,1,"【入力フォーム】調査世帯一覧"))&amp;""</f>
        <v/>
      </c>
      <c r="C346" s="374"/>
      <c r="D346" s="375"/>
      <c r="E346" s="376" t="str" cm="1">
        <f t="array" aca="1" ref="E346" ca="1">INDIRECT(ADDRESS($CF346,E$542,1,1,"【入力フォーム】調査世帯一覧"))&amp;""</f>
        <v/>
      </c>
      <c r="F346" s="374"/>
      <c r="G346" s="374"/>
      <c r="H346" s="374"/>
      <c r="I346" s="374"/>
      <c r="J346" s="374"/>
      <c r="K346" s="374"/>
      <c r="L346" s="374"/>
      <c r="M346" s="374"/>
      <c r="N346" s="375"/>
      <c r="O346" s="376" t="str" cm="1">
        <f t="array" aca="1" ref="O346" ca="1">INDIRECT(ADDRESS($CF346,O$542,1,1,"【入力フォーム】調査世帯一覧"))&amp;""</f>
        <v/>
      </c>
      <c r="P346" s="374"/>
      <c r="Q346" s="374"/>
      <c r="R346" s="374"/>
      <c r="S346" s="374"/>
      <c r="T346" s="374"/>
      <c r="U346" s="374"/>
      <c r="V346" s="377"/>
      <c r="W346" s="378" t="str" cm="1">
        <f t="array" aca="1" ref="W346" ca="1">INDIRECT(ADDRESS($CF346,W$542,1,1,"【入力フォーム】調査世帯一覧"))&amp;""</f>
        <v/>
      </c>
      <c r="X346" s="379"/>
      <c r="Y346" s="379"/>
      <c r="Z346" s="379"/>
      <c r="AA346" s="379"/>
      <c r="AB346" s="379"/>
      <c r="AC346" s="379"/>
      <c r="AD346" s="379"/>
      <c r="AE346" s="379"/>
      <c r="AF346" s="379"/>
      <c r="AG346" s="379"/>
      <c r="AH346" s="379"/>
      <c r="AI346" s="379"/>
      <c r="AJ346" s="380"/>
      <c r="AK346" s="381" t="str" cm="1">
        <f t="array" aca="1" ref="AK346" ca="1">IF(OR(B346="",INDIRECT(ADDRESS($CF346,AK$542,1,1,"【入力フォーム】調査世帯一覧"))=""),"",INDIRECT(ADDRESS($CF346,AK$542,1,1,"【入力フォーム】調査世帯一覧")))</f>
        <v/>
      </c>
      <c r="AL346" s="382"/>
      <c r="AM346" s="383"/>
      <c r="AN346" s="384" t="str" cm="1">
        <f t="array" aca="1" ref="AN346" ca="1">IF(INDIRECT(ADDRESS($CF346,AN$542,1,1,"【入力フォーム】調査世帯一覧"))=1,"ネ","")</f>
        <v/>
      </c>
      <c r="AO346" s="385"/>
      <c r="AP346" s="382" t="str" cm="1">
        <f t="array" aca="1" ref="AP346" ca="1">IF(INDIRECT(ADDRESS($CF346,AP$542,1,1,"【入力フォーム】調査世帯一覧"))=1,"〒","")</f>
        <v/>
      </c>
      <c r="AQ346" s="385"/>
      <c r="AR346" s="382" t="str" cm="1">
        <f t="array" aca="1" ref="AR346" ca="1">IF(INDIRECT(ADDRESS($CF346,AR$542,1,1,"【入力フォーム】調査世帯一覧"))=1,"調","")</f>
        <v/>
      </c>
      <c r="AS346" s="386"/>
      <c r="AT346" s="396" t="str" cm="1">
        <f t="array" aca="1" ref="AT346" ca="1">IF(INDIRECT(ADDRESS($CF346,AT$542,1,1,"【入力フォーム】調査世帯一覧"))=1,"有","")</f>
        <v/>
      </c>
      <c r="AU346" s="382"/>
      <c r="AV346" s="382"/>
      <c r="AW346" s="382"/>
      <c r="AX346" s="382"/>
      <c r="AY346" s="373" t="str" cm="1">
        <f t="array" aca="1" ref="AY346" ca="1">INDIRECT(ADDRESS($CF346,AY$542,1,1,"【入力フォーム】調査世帯一覧"))&amp;""</f>
        <v/>
      </c>
      <c r="AZ346" s="374"/>
      <c r="BA346" s="374"/>
      <c r="BB346" s="374"/>
      <c r="BC346" s="374"/>
      <c r="BD346" s="374"/>
      <c r="BE346" s="374"/>
      <c r="BF346" s="374"/>
      <c r="BG346" s="374"/>
      <c r="BH346" s="374"/>
      <c r="BI346" s="374"/>
      <c r="BJ346" s="374"/>
      <c r="BK346" s="374"/>
      <c r="BL346" s="374"/>
      <c r="BM346" s="374"/>
      <c r="BN346" s="374"/>
      <c r="BO346" s="374"/>
      <c r="BP346" s="374"/>
      <c r="BQ346" s="374"/>
      <c r="BR346" s="374"/>
      <c r="BS346" s="397"/>
      <c r="BT346" s="96"/>
      <c r="BU346" s="315" t="str">
        <f t="shared" ca="1" si="12"/>
        <v/>
      </c>
      <c r="BV346" s="316"/>
      <c r="BW346" s="317"/>
      <c r="BX346" s="318" t="str" cm="1">
        <f t="array" aca="1" ref="BX346" ca="1">IF(B346="","",INDIRECT(ADDRESS($CF346,BX$542,1,1,"【入力フォーム】調査世帯一覧")))</f>
        <v/>
      </c>
      <c r="BY346" s="283"/>
      <c r="BZ346" s="319"/>
      <c r="CA346" s="318" t="str" cm="1">
        <f t="array" aca="1" ref="CA346" ca="1">IF(B346="","",INDIRECT(ADDRESS($CF346,CA$542,1,1,"【入力フォーム】調査世帯一覧")))</f>
        <v/>
      </c>
      <c r="CB346" s="283"/>
      <c r="CC346" s="320"/>
      <c r="CD346" s="67"/>
      <c r="CE346" s="64" t="str" cm="1">
        <f t="array" aca="1" ref="CE346" ca="1">IF(B346="","",INDIRECT(ADDRESS($CF346,CE$542,1,1,"【入力フォーム】調査世帯一覧")))</f>
        <v/>
      </c>
      <c r="CF346" s="16">
        <f t="shared" si="13"/>
        <v>167</v>
      </c>
    </row>
    <row r="347" spans="1:84" s="16" customFormat="1" ht="24" customHeight="1" x14ac:dyDescent="0.15">
      <c r="A347" s="26"/>
      <c r="B347" s="464" t="str" cm="1">
        <f t="array" aca="1" ref="B347" ca="1">INDIRECT(ADDRESS($CF347,B$542,1,1,"【入力フォーム】調査世帯一覧"))&amp;""</f>
        <v/>
      </c>
      <c r="C347" s="465"/>
      <c r="D347" s="467"/>
      <c r="E347" s="468" t="str" cm="1">
        <f t="array" aca="1" ref="E347" ca="1">INDIRECT(ADDRESS($CF347,E$542,1,1,"【入力フォーム】調査世帯一覧"))&amp;""</f>
        <v/>
      </c>
      <c r="F347" s="465"/>
      <c r="G347" s="465"/>
      <c r="H347" s="465"/>
      <c r="I347" s="465"/>
      <c r="J347" s="465"/>
      <c r="K347" s="465"/>
      <c r="L347" s="465"/>
      <c r="M347" s="465"/>
      <c r="N347" s="467"/>
      <c r="O347" s="468" t="str" cm="1">
        <f t="array" aca="1" ref="O347" ca="1">INDIRECT(ADDRESS($CF347,O$542,1,1,"【入力フォーム】調査世帯一覧"))&amp;""</f>
        <v/>
      </c>
      <c r="P347" s="465"/>
      <c r="Q347" s="465"/>
      <c r="R347" s="465"/>
      <c r="S347" s="465"/>
      <c r="T347" s="465"/>
      <c r="U347" s="465"/>
      <c r="V347" s="469"/>
      <c r="W347" s="470" t="str" cm="1">
        <f t="array" aca="1" ref="W347" ca="1">INDIRECT(ADDRESS($CF347,W$542,1,1,"【入力フォーム】調査世帯一覧"))&amp;""</f>
        <v/>
      </c>
      <c r="X347" s="471"/>
      <c r="Y347" s="471"/>
      <c r="Z347" s="471"/>
      <c r="AA347" s="471"/>
      <c r="AB347" s="471"/>
      <c r="AC347" s="471"/>
      <c r="AD347" s="471"/>
      <c r="AE347" s="471"/>
      <c r="AF347" s="471"/>
      <c r="AG347" s="471"/>
      <c r="AH347" s="471"/>
      <c r="AI347" s="471"/>
      <c r="AJ347" s="472"/>
      <c r="AK347" s="473" t="str" cm="1">
        <f t="array" aca="1" ref="AK347" ca="1">IF(OR(B347="",INDIRECT(ADDRESS($CF347,AK$542,1,1,"【入力フォーム】調査世帯一覧"))=""),"",INDIRECT(ADDRESS($CF347,AK$542,1,1,"【入力フォーム】調査世帯一覧")))</f>
        <v/>
      </c>
      <c r="AL347" s="462"/>
      <c r="AM347" s="463"/>
      <c r="AN347" s="474" t="str" cm="1">
        <f t="array" aca="1" ref="AN347" ca="1">IF(INDIRECT(ADDRESS($CF347,AN$542,1,1,"【入力フォーム】調査世帯一覧"))=1,"ネ","")</f>
        <v/>
      </c>
      <c r="AO347" s="459"/>
      <c r="AP347" s="458" t="str" cm="1">
        <f t="array" aca="1" ref="AP347" ca="1">IF(INDIRECT(ADDRESS($CF347,AP$542,1,1,"【入力フォーム】調査世帯一覧"))=1,"〒","")</f>
        <v/>
      </c>
      <c r="AQ347" s="459"/>
      <c r="AR347" s="458" t="str" cm="1">
        <f t="array" aca="1" ref="AR347" ca="1">IF(INDIRECT(ADDRESS($CF347,AR$542,1,1,"【入力フォーム】調査世帯一覧"))=1,"調","")</f>
        <v/>
      </c>
      <c r="AS347" s="460"/>
      <c r="AT347" s="461" t="str" cm="1">
        <f t="array" aca="1" ref="AT347" ca="1">IF(INDIRECT(ADDRESS($CF347,AT$542,1,1,"【入力フォーム】調査世帯一覧"))=1,"有","")</f>
        <v/>
      </c>
      <c r="AU347" s="462"/>
      <c r="AV347" s="462"/>
      <c r="AW347" s="462"/>
      <c r="AX347" s="463"/>
      <c r="AY347" s="464" t="str" cm="1">
        <f t="array" aca="1" ref="AY347" ca="1">INDIRECT(ADDRESS($CF347,AY$542,1,1,"【入力フォーム】調査世帯一覧"))&amp;""</f>
        <v/>
      </c>
      <c r="AZ347" s="465"/>
      <c r="BA347" s="465"/>
      <c r="BB347" s="465"/>
      <c r="BC347" s="465"/>
      <c r="BD347" s="465"/>
      <c r="BE347" s="465"/>
      <c r="BF347" s="465"/>
      <c r="BG347" s="465"/>
      <c r="BH347" s="465"/>
      <c r="BI347" s="465"/>
      <c r="BJ347" s="465"/>
      <c r="BK347" s="465"/>
      <c r="BL347" s="465"/>
      <c r="BM347" s="465"/>
      <c r="BN347" s="465"/>
      <c r="BO347" s="465"/>
      <c r="BP347" s="465"/>
      <c r="BQ347" s="465"/>
      <c r="BR347" s="465"/>
      <c r="BS347" s="466"/>
      <c r="BT347" s="96"/>
      <c r="BU347" s="448" t="str">
        <f t="shared" ca="1" si="12"/>
        <v/>
      </c>
      <c r="BV347" s="449"/>
      <c r="BW347" s="450"/>
      <c r="BX347" s="451" t="str" cm="1">
        <f t="array" aca="1" ref="BX347" ca="1">IF(B347="","",INDIRECT(ADDRESS($CF347,BX$542,1,1,"【入力フォーム】調査世帯一覧")))</f>
        <v/>
      </c>
      <c r="BY347" s="452"/>
      <c r="BZ347" s="453"/>
      <c r="CA347" s="451" t="str" cm="1">
        <f t="array" aca="1" ref="CA347" ca="1">IF(B347="","",INDIRECT(ADDRESS($CF347,CA$542,1,1,"【入力フォーム】調査世帯一覧")))</f>
        <v/>
      </c>
      <c r="CB347" s="452"/>
      <c r="CC347" s="454"/>
      <c r="CD347" s="67"/>
      <c r="CE347" s="66" t="str" cm="1">
        <f t="array" aca="1" ref="CE347" ca="1">IF(B347="","",INDIRECT(ADDRESS($CF347,CE$542,1,1,"【入力フォーム】調査世帯一覧")))</f>
        <v/>
      </c>
      <c r="CF347" s="16">
        <f t="shared" si="13"/>
        <v>168</v>
      </c>
    </row>
    <row r="348" spans="1:84" s="16" customFormat="1" ht="24" customHeight="1" x14ac:dyDescent="0.15">
      <c r="A348" s="26"/>
      <c r="B348" s="344" t="str" cm="1">
        <f t="array" aca="1" ref="B348" ca="1">INDIRECT(ADDRESS($CF348,B$542,1,1,"【入力フォーム】調査世帯一覧"))&amp;""</f>
        <v/>
      </c>
      <c r="C348" s="345"/>
      <c r="D348" s="391"/>
      <c r="E348" s="456" t="str" cm="1">
        <f t="array" aca="1" ref="E348" ca="1">INDIRECT(ADDRESS($CF348,E$542,1,1,"【入力フォーム】調査世帯一覧"))&amp;""</f>
        <v/>
      </c>
      <c r="F348" s="345"/>
      <c r="G348" s="345"/>
      <c r="H348" s="345"/>
      <c r="I348" s="345"/>
      <c r="J348" s="345"/>
      <c r="K348" s="345"/>
      <c r="L348" s="345"/>
      <c r="M348" s="345"/>
      <c r="N348" s="391"/>
      <c r="O348" s="456" t="str" cm="1">
        <f t="array" aca="1" ref="O348" ca="1">INDIRECT(ADDRESS($CF348,O$542,1,1,"【入力フォーム】調査世帯一覧"))&amp;""</f>
        <v/>
      </c>
      <c r="P348" s="345"/>
      <c r="Q348" s="345"/>
      <c r="R348" s="345"/>
      <c r="S348" s="345"/>
      <c r="T348" s="345"/>
      <c r="U348" s="345"/>
      <c r="V348" s="457"/>
      <c r="W348" s="282" t="str" cm="1">
        <f t="array" aca="1" ref="W348" ca="1">INDIRECT(ADDRESS($CF348,W$542,1,1,"【入力フォーム】調査世帯一覧"))&amp;""</f>
        <v/>
      </c>
      <c r="X348" s="283"/>
      <c r="Y348" s="283"/>
      <c r="Z348" s="283"/>
      <c r="AA348" s="283"/>
      <c r="AB348" s="283"/>
      <c r="AC348" s="283"/>
      <c r="AD348" s="283"/>
      <c r="AE348" s="283"/>
      <c r="AF348" s="283"/>
      <c r="AG348" s="283"/>
      <c r="AH348" s="283"/>
      <c r="AI348" s="283"/>
      <c r="AJ348" s="284"/>
      <c r="AK348" s="285" t="str" cm="1">
        <f t="array" aca="1" ref="AK348" ca="1">IF(OR(B348="",INDIRECT(ADDRESS($CF348,AK$542,1,1,"【入力フォーム】調査世帯一覧"))=""),"",INDIRECT(ADDRESS($CF348,AK$542,1,1,"【入力フォーム】調査世帯一覧")))</f>
        <v/>
      </c>
      <c r="AL348" s="286"/>
      <c r="AM348" s="287"/>
      <c r="AN348" s="288" t="str" cm="1">
        <f t="array" aca="1" ref="AN348" ca="1">IF(INDIRECT(ADDRESS($CF348,AN$542,1,1,"【入力フォーム】調査世帯一覧"))=1,"ネ","")</f>
        <v/>
      </c>
      <c r="AO348" s="289"/>
      <c r="AP348" s="290" t="str" cm="1">
        <f t="array" aca="1" ref="AP348" ca="1">IF(INDIRECT(ADDRESS($CF348,AP$542,1,1,"【入力フォーム】調査世帯一覧"))=1,"〒","")</f>
        <v/>
      </c>
      <c r="AQ348" s="289"/>
      <c r="AR348" s="290" t="str" cm="1">
        <f t="array" aca="1" ref="AR348" ca="1">IF(INDIRECT(ADDRESS($CF348,AR$542,1,1,"【入力フォーム】調査世帯一覧"))=1,"調","")</f>
        <v/>
      </c>
      <c r="AS348" s="291"/>
      <c r="AT348" s="292" t="str" cm="1">
        <f t="array" aca="1" ref="AT348" ca="1">IF(INDIRECT(ADDRESS($CF348,AT$542,1,1,"【入力フォーム】調査世帯一覧"))=1,"有","")</f>
        <v/>
      </c>
      <c r="AU348" s="286"/>
      <c r="AV348" s="286"/>
      <c r="AW348" s="286"/>
      <c r="AX348" s="287"/>
      <c r="AY348" s="344" t="str" cm="1">
        <f t="array" aca="1" ref="AY348" ca="1">INDIRECT(ADDRESS($CF348,AY$542,1,1,"【入力フォーム】調査世帯一覧"))&amp;""</f>
        <v/>
      </c>
      <c r="AZ348" s="345"/>
      <c r="BA348" s="345"/>
      <c r="BB348" s="345"/>
      <c r="BC348" s="345"/>
      <c r="BD348" s="345"/>
      <c r="BE348" s="345"/>
      <c r="BF348" s="345"/>
      <c r="BG348" s="345"/>
      <c r="BH348" s="345"/>
      <c r="BI348" s="345"/>
      <c r="BJ348" s="345"/>
      <c r="BK348" s="345"/>
      <c r="BL348" s="345"/>
      <c r="BM348" s="345"/>
      <c r="BN348" s="345"/>
      <c r="BO348" s="345"/>
      <c r="BP348" s="345"/>
      <c r="BQ348" s="345"/>
      <c r="BR348" s="345"/>
      <c r="BS348" s="346"/>
      <c r="BT348" s="96"/>
      <c r="BU348" s="315" t="str">
        <f t="shared" ca="1" si="12"/>
        <v/>
      </c>
      <c r="BV348" s="316"/>
      <c r="BW348" s="317"/>
      <c r="BX348" s="318" t="str" cm="1">
        <f t="array" aca="1" ref="BX348" ca="1">IF(B348="","",INDIRECT(ADDRESS($CF348,BX$542,1,1,"【入力フォーム】調査世帯一覧")))</f>
        <v/>
      </c>
      <c r="BY348" s="283"/>
      <c r="BZ348" s="319"/>
      <c r="CA348" s="318" t="str" cm="1">
        <f t="array" aca="1" ref="CA348" ca="1">IF(B348="","",INDIRECT(ADDRESS($CF348,CA$542,1,1,"【入力フォーム】調査世帯一覧")))</f>
        <v/>
      </c>
      <c r="CB348" s="283"/>
      <c r="CC348" s="320"/>
      <c r="CD348" s="67"/>
      <c r="CE348" s="64" t="str" cm="1">
        <f t="array" aca="1" ref="CE348" ca="1">IF(B348="","",INDIRECT(ADDRESS($CF348,CE$542,1,1,"【入力フォーム】調査世帯一覧")))</f>
        <v/>
      </c>
      <c r="CF348" s="16">
        <f t="shared" si="13"/>
        <v>169</v>
      </c>
    </row>
    <row r="349" spans="1:84" s="16" customFormat="1" ht="24" customHeight="1" x14ac:dyDescent="0.15">
      <c r="A349" s="26"/>
      <c r="B349" s="344" t="str" cm="1">
        <f t="array" aca="1" ref="B349" ca="1">INDIRECT(ADDRESS($CF349,B$542,1,1,"【入力フォーム】調査世帯一覧"))&amp;""</f>
        <v/>
      </c>
      <c r="C349" s="345"/>
      <c r="D349" s="391"/>
      <c r="E349" s="456" t="str" cm="1">
        <f t="array" aca="1" ref="E349" ca="1">INDIRECT(ADDRESS($CF349,E$542,1,1,"【入力フォーム】調査世帯一覧"))&amp;""</f>
        <v/>
      </c>
      <c r="F349" s="345"/>
      <c r="G349" s="345"/>
      <c r="H349" s="345"/>
      <c r="I349" s="345"/>
      <c r="J349" s="345"/>
      <c r="K349" s="345"/>
      <c r="L349" s="345"/>
      <c r="M349" s="345"/>
      <c r="N349" s="391"/>
      <c r="O349" s="456" t="str" cm="1">
        <f t="array" aca="1" ref="O349" ca="1">INDIRECT(ADDRESS($CF349,O$542,1,1,"【入力フォーム】調査世帯一覧"))&amp;""</f>
        <v/>
      </c>
      <c r="P349" s="345"/>
      <c r="Q349" s="345"/>
      <c r="R349" s="345"/>
      <c r="S349" s="345"/>
      <c r="T349" s="345"/>
      <c r="U349" s="345"/>
      <c r="V349" s="457"/>
      <c r="W349" s="282" t="str" cm="1">
        <f t="array" aca="1" ref="W349" ca="1">INDIRECT(ADDRESS($CF349,W$542,1,1,"【入力フォーム】調査世帯一覧"))&amp;""</f>
        <v/>
      </c>
      <c r="X349" s="283"/>
      <c r="Y349" s="283"/>
      <c r="Z349" s="283"/>
      <c r="AA349" s="283"/>
      <c r="AB349" s="283"/>
      <c r="AC349" s="283"/>
      <c r="AD349" s="283"/>
      <c r="AE349" s="283"/>
      <c r="AF349" s="283"/>
      <c r="AG349" s="283"/>
      <c r="AH349" s="283"/>
      <c r="AI349" s="283"/>
      <c r="AJ349" s="284"/>
      <c r="AK349" s="285" t="str" cm="1">
        <f t="array" aca="1" ref="AK349" ca="1">IF(OR(B349="",INDIRECT(ADDRESS($CF349,AK$542,1,1,"【入力フォーム】調査世帯一覧"))=""),"",INDIRECT(ADDRESS($CF349,AK$542,1,1,"【入力フォーム】調査世帯一覧")))</f>
        <v/>
      </c>
      <c r="AL349" s="286"/>
      <c r="AM349" s="287"/>
      <c r="AN349" s="288" t="str" cm="1">
        <f t="array" aca="1" ref="AN349" ca="1">IF(INDIRECT(ADDRESS($CF349,AN$542,1,1,"【入力フォーム】調査世帯一覧"))=1,"ネ","")</f>
        <v/>
      </c>
      <c r="AO349" s="289"/>
      <c r="AP349" s="290" t="str" cm="1">
        <f t="array" aca="1" ref="AP349" ca="1">IF(INDIRECT(ADDRESS($CF349,AP$542,1,1,"【入力フォーム】調査世帯一覧"))=1,"〒","")</f>
        <v/>
      </c>
      <c r="AQ349" s="289"/>
      <c r="AR349" s="290" t="str" cm="1">
        <f t="array" aca="1" ref="AR349" ca="1">IF(INDIRECT(ADDRESS($CF349,AR$542,1,1,"【入力フォーム】調査世帯一覧"))=1,"調","")</f>
        <v/>
      </c>
      <c r="AS349" s="291"/>
      <c r="AT349" s="292" t="str" cm="1">
        <f t="array" aca="1" ref="AT349" ca="1">IF(INDIRECT(ADDRESS($CF349,AT$542,1,1,"【入力フォーム】調査世帯一覧"))=1,"有","")</f>
        <v/>
      </c>
      <c r="AU349" s="286"/>
      <c r="AV349" s="286"/>
      <c r="AW349" s="286"/>
      <c r="AX349" s="287"/>
      <c r="AY349" s="344" t="str" cm="1">
        <f t="array" aca="1" ref="AY349" ca="1">INDIRECT(ADDRESS($CF349,AY$542,1,1,"【入力フォーム】調査世帯一覧"))&amp;""</f>
        <v/>
      </c>
      <c r="AZ349" s="345"/>
      <c r="BA349" s="345"/>
      <c r="BB349" s="345"/>
      <c r="BC349" s="345"/>
      <c r="BD349" s="345"/>
      <c r="BE349" s="345"/>
      <c r="BF349" s="345"/>
      <c r="BG349" s="345"/>
      <c r="BH349" s="345"/>
      <c r="BI349" s="345"/>
      <c r="BJ349" s="345"/>
      <c r="BK349" s="345"/>
      <c r="BL349" s="345"/>
      <c r="BM349" s="345"/>
      <c r="BN349" s="345"/>
      <c r="BO349" s="345"/>
      <c r="BP349" s="345"/>
      <c r="BQ349" s="345"/>
      <c r="BR349" s="345"/>
      <c r="BS349" s="346"/>
      <c r="BT349" s="96"/>
      <c r="BU349" s="315" t="str">
        <f t="shared" ca="1" si="12"/>
        <v/>
      </c>
      <c r="BV349" s="316"/>
      <c r="BW349" s="317"/>
      <c r="BX349" s="318" t="str" cm="1">
        <f t="array" aca="1" ref="BX349" ca="1">IF(B349="","",INDIRECT(ADDRESS($CF349,BX$542,1,1,"【入力フォーム】調査世帯一覧")))</f>
        <v/>
      </c>
      <c r="BY349" s="283"/>
      <c r="BZ349" s="319"/>
      <c r="CA349" s="318" t="str" cm="1">
        <f t="array" aca="1" ref="CA349" ca="1">IF(B349="","",INDIRECT(ADDRESS($CF349,CA$542,1,1,"【入力フォーム】調査世帯一覧")))</f>
        <v/>
      </c>
      <c r="CB349" s="283"/>
      <c r="CC349" s="320"/>
      <c r="CD349" s="67"/>
      <c r="CE349" s="64" t="str" cm="1">
        <f t="array" aca="1" ref="CE349" ca="1">IF(B349="","",INDIRECT(ADDRESS($CF349,CE$542,1,1,"【入力フォーム】調査世帯一覧")))</f>
        <v/>
      </c>
      <c r="CF349" s="16">
        <f t="shared" si="13"/>
        <v>170</v>
      </c>
    </row>
    <row r="350" spans="1:84" s="16" customFormat="1" ht="24" customHeight="1" x14ac:dyDescent="0.15">
      <c r="A350" s="26"/>
      <c r="B350" s="344" t="str" cm="1">
        <f t="array" aca="1" ref="B350" ca="1">INDIRECT(ADDRESS($CF350,B$542,1,1,"【入力フォーム】調査世帯一覧"))&amp;""</f>
        <v/>
      </c>
      <c r="C350" s="345"/>
      <c r="D350" s="391"/>
      <c r="E350" s="456" t="str" cm="1">
        <f t="array" aca="1" ref="E350" ca="1">INDIRECT(ADDRESS($CF350,E$542,1,1,"【入力フォーム】調査世帯一覧"))&amp;""</f>
        <v/>
      </c>
      <c r="F350" s="345"/>
      <c r="G350" s="345"/>
      <c r="H350" s="345"/>
      <c r="I350" s="345"/>
      <c r="J350" s="345"/>
      <c r="K350" s="345"/>
      <c r="L350" s="345"/>
      <c r="M350" s="345"/>
      <c r="N350" s="391"/>
      <c r="O350" s="456" t="str" cm="1">
        <f t="array" aca="1" ref="O350" ca="1">INDIRECT(ADDRESS($CF350,O$542,1,1,"【入力フォーム】調査世帯一覧"))&amp;""</f>
        <v/>
      </c>
      <c r="P350" s="345"/>
      <c r="Q350" s="345"/>
      <c r="R350" s="345"/>
      <c r="S350" s="345"/>
      <c r="T350" s="345"/>
      <c r="U350" s="345"/>
      <c r="V350" s="457"/>
      <c r="W350" s="282" t="str" cm="1">
        <f t="array" aca="1" ref="W350" ca="1">INDIRECT(ADDRESS($CF350,W$542,1,1,"【入力フォーム】調査世帯一覧"))&amp;""</f>
        <v/>
      </c>
      <c r="X350" s="283"/>
      <c r="Y350" s="283"/>
      <c r="Z350" s="283"/>
      <c r="AA350" s="283"/>
      <c r="AB350" s="283"/>
      <c r="AC350" s="283"/>
      <c r="AD350" s="283"/>
      <c r="AE350" s="283"/>
      <c r="AF350" s="283"/>
      <c r="AG350" s="283"/>
      <c r="AH350" s="283"/>
      <c r="AI350" s="283"/>
      <c r="AJ350" s="284"/>
      <c r="AK350" s="285" t="str" cm="1">
        <f t="array" aca="1" ref="AK350" ca="1">IF(OR(B350="",INDIRECT(ADDRESS($CF350,AK$542,1,1,"【入力フォーム】調査世帯一覧"))=""),"",INDIRECT(ADDRESS($CF350,AK$542,1,1,"【入力フォーム】調査世帯一覧")))</f>
        <v/>
      </c>
      <c r="AL350" s="286"/>
      <c r="AM350" s="287"/>
      <c r="AN350" s="288" t="str" cm="1">
        <f t="array" aca="1" ref="AN350" ca="1">IF(INDIRECT(ADDRESS($CF350,AN$542,1,1,"【入力フォーム】調査世帯一覧"))=1,"ネ","")</f>
        <v/>
      </c>
      <c r="AO350" s="289"/>
      <c r="AP350" s="290" t="str" cm="1">
        <f t="array" aca="1" ref="AP350" ca="1">IF(INDIRECT(ADDRESS($CF350,AP$542,1,1,"【入力フォーム】調査世帯一覧"))=1,"〒","")</f>
        <v/>
      </c>
      <c r="AQ350" s="289"/>
      <c r="AR350" s="290" t="str" cm="1">
        <f t="array" aca="1" ref="AR350" ca="1">IF(INDIRECT(ADDRESS($CF350,AR$542,1,1,"【入力フォーム】調査世帯一覧"))=1,"調","")</f>
        <v/>
      </c>
      <c r="AS350" s="291"/>
      <c r="AT350" s="292" t="str" cm="1">
        <f t="array" aca="1" ref="AT350" ca="1">IF(INDIRECT(ADDRESS($CF350,AT$542,1,1,"【入力フォーム】調査世帯一覧"))=1,"有","")</f>
        <v/>
      </c>
      <c r="AU350" s="286"/>
      <c r="AV350" s="286"/>
      <c r="AW350" s="286"/>
      <c r="AX350" s="287"/>
      <c r="AY350" s="344" t="str" cm="1">
        <f t="array" aca="1" ref="AY350" ca="1">INDIRECT(ADDRESS($CF350,AY$542,1,1,"【入力フォーム】調査世帯一覧"))&amp;""</f>
        <v/>
      </c>
      <c r="AZ350" s="345"/>
      <c r="BA350" s="345"/>
      <c r="BB350" s="345"/>
      <c r="BC350" s="345"/>
      <c r="BD350" s="345"/>
      <c r="BE350" s="345"/>
      <c r="BF350" s="345"/>
      <c r="BG350" s="345"/>
      <c r="BH350" s="345"/>
      <c r="BI350" s="345"/>
      <c r="BJ350" s="345"/>
      <c r="BK350" s="345"/>
      <c r="BL350" s="345"/>
      <c r="BM350" s="345"/>
      <c r="BN350" s="345"/>
      <c r="BO350" s="345"/>
      <c r="BP350" s="345"/>
      <c r="BQ350" s="345"/>
      <c r="BR350" s="345"/>
      <c r="BS350" s="346"/>
      <c r="BT350" s="96"/>
      <c r="BU350" s="315" t="str">
        <f t="shared" ca="1" si="12"/>
        <v/>
      </c>
      <c r="BV350" s="316"/>
      <c r="BW350" s="317"/>
      <c r="BX350" s="318" t="str" cm="1">
        <f t="array" aca="1" ref="BX350" ca="1">IF(B350="","",INDIRECT(ADDRESS($CF350,BX$542,1,1,"【入力フォーム】調査世帯一覧")))</f>
        <v/>
      </c>
      <c r="BY350" s="283"/>
      <c r="BZ350" s="319"/>
      <c r="CA350" s="318" t="str" cm="1">
        <f t="array" aca="1" ref="CA350" ca="1">IF(B350="","",INDIRECT(ADDRESS($CF350,CA$542,1,1,"【入力フォーム】調査世帯一覧")))</f>
        <v/>
      </c>
      <c r="CB350" s="283"/>
      <c r="CC350" s="320"/>
      <c r="CD350" s="67"/>
      <c r="CE350" s="64" t="str" cm="1">
        <f t="array" aca="1" ref="CE350" ca="1">IF(B350="","",INDIRECT(ADDRESS($CF350,CE$542,1,1,"【入力フォーム】調査世帯一覧")))</f>
        <v/>
      </c>
      <c r="CF350" s="16">
        <f t="shared" si="13"/>
        <v>171</v>
      </c>
    </row>
    <row r="351" spans="1:84" s="16" customFormat="1" ht="24" customHeight="1" x14ac:dyDescent="0.15">
      <c r="A351" s="70" t="s">
        <v>12</v>
      </c>
      <c r="B351" s="373" t="str" cm="1">
        <f t="array" aca="1" ref="B351" ca="1">INDIRECT(ADDRESS($CF351,B$542,1,1,"【入力フォーム】調査世帯一覧"))&amp;""</f>
        <v/>
      </c>
      <c r="C351" s="374"/>
      <c r="D351" s="375"/>
      <c r="E351" s="376" t="str" cm="1">
        <f t="array" aca="1" ref="E351" ca="1">INDIRECT(ADDRESS($CF351,E$542,1,1,"【入力フォーム】調査世帯一覧"))&amp;""</f>
        <v/>
      </c>
      <c r="F351" s="374"/>
      <c r="G351" s="374"/>
      <c r="H351" s="374"/>
      <c r="I351" s="374"/>
      <c r="J351" s="374"/>
      <c r="K351" s="374"/>
      <c r="L351" s="374"/>
      <c r="M351" s="374"/>
      <c r="N351" s="375"/>
      <c r="O351" s="376" t="str" cm="1">
        <f t="array" aca="1" ref="O351" ca="1">INDIRECT(ADDRESS($CF351,O$542,1,1,"【入力フォーム】調査世帯一覧"))&amp;""</f>
        <v/>
      </c>
      <c r="P351" s="374"/>
      <c r="Q351" s="374"/>
      <c r="R351" s="374"/>
      <c r="S351" s="374"/>
      <c r="T351" s="374"/>
      <c r="U351" s="374"/>
      <c r="V351" s="377"/>
      <c r="W351" s="378" t="str" cm="1">
        <f t="array" aca="1" ref="W351" ca="1">INDIRECT(ADDRESS($CF351,W$542,1,1,"【入力フォーム】調査世帯一覧"))&amp;""</f>
        <v/>
      </c>
      <c r="X351" s="379"/>
      <c r="Y351" s="379"/>
      <c r="Z351" s="379"/>
      <c r="AA351" s="379"/>
      <c r="AB351" s="379"/>
      <c r="AC351" s="379"/>
      <c r="AD351" s="379"/>
      <c r="AE351" s="379"/>
      <c r="AF351" s="379"/>
      <c r="AG351" s="379"/>
      <c r="AH351" s="379"/>
      <c r="AI351" s="379"/>
      <c r="AJ351" s="380"/>
      <c r="AK351" s="381" t="str" cm="1">
        <f t="array" aca="1" ref="AK351" ca="1">IF(OR(B351="",INDIRECT(ADDRESS($CF351,AK$542,1,1,"【入力フォーム】調査世帯一覧"))=""),"",INDIRECT(ADDRESS($CF351,AK$542,1,1,"【入力フォーム】調査世帯一覧")))</f>
        <v/>
      </c>
      <c r="AL351" s="382"/>
      <c r="AM351" s="383"/>
      <c r="AN351" s="384" t="str" cm="1">
        <f t="array" aca="1" ref="AN351" ca="1">IF(INDIRECT(ADDRESS($CF351,AN$542,1,1,"【入力フォーム】調査世帯一覧"))=1,"ネ","")</f>
        <v/>
      </c>
      <c r="AO351" s="385"/>
      <c r="AP351" s="455" t="str" cm="1">
        <f t="array" aca="1" ref="AP351" ca="1">IF(INDIRECT(ADDRESS($CF351,AP$542,1,1,"【入力フォーム】調査世帯一覧"))=1,"〒","")</f>
        <v/>
      </c>
      <c r="AQ351" s="385"/>
      <c r="AR351" s="455" t="str" cm="1">
        <f t="array" aca="1" ref="AR351" ca="1">IF(INDIRECT(ADDRESS($CF351,AR$542,1,1,"【入力フォーム】調査世帯一覧"))=1,"調","")</f>
        <v/>
      </c>
      <c r="AS351" s="386"/>
      <c r="AT351" s="396" t="str" cm="1">
        <f t="array" aca="1" ref="AT351" ca="1">IF(INDIRECT(ADDRESS($CF351,AT$542,1,1,"【入力フォーム】調査世帯一覧"))=1,"有","")</f>
        <v/>
      </c>
      <c r="AU351" s="382"/>
      <c r="AV351" s="382"/>
      <c r="AW351" s="382"/>
      <c r="AX351" s="383"/>
      <c r="AY351" s="373" t="str" cm="1">
        <f t="array" aca="1" ref="AY351" ca="1">INDIRECT(ADDRESS($CF351,AY$542,1,1,"【入力フォーム】調査世帯一覧"))&amp;""</f>
        <v/>
      </c>
      <c r="AZ351" s="374"/>
      <c r="BA351" s="374"/>
      <c r="BB351" s="374"/>
      <c r="BC351" s="374"/>
      <c r="BD351" s="374"/>
      <c r="BE351" s="374"/>
      <c r="BF351" s="374"/>
      <c r="BG351" s="374"/>
      <c r="BH351" s="374"/>
      <c r="BI351" s="374"/>
      <c r="BJ351" s="374"/>
      <c r="BK351" s="374"/>
      <c r="BL351" s="374"/>
      <c r="BM351" s="374"/>
      <c r="BN351" s="374"/>
      <c r="BO351" s="374"/>
      <c r="BP351" s="374"/>
      <c r="BQ351" s="374"/>
      <c r="BR351" s="374"/>
      <c r="BS351" s="397"/>
      <c r="BT351" s="96"/>
      <c r="BU351" s="445" t="str">
        <f t="shared" ca="1" si="12"/>
        <v/>
      </c>
      <c r="BV351" s="446"/>
      <c r="BW351" s="447"/>
      <c r="BX351" s="293" t="str" cm="1">
        <f t="array" aca="1" ref="BX351" ca="1">IF(B351="","",INDIRECT(ADDRESS($CF351,BX$542,1,1,"【入力フォーム】調査世帯一覧")))</f>
        <v/>
      </c>
      <c r="BY351" s="294"/>
      <c r="BZ351" s="295"/>
      <c r="CA351" s="293" t="str" cm="1">
        <f t="array" aca="1" ref="CA351" ca="1">IF(B351="","",INDIRECT(ADDRESS($CF351,CA$542,1,1,"【入力フォーム】調査世帯一覧")))</f>
        <v/>
      </c>
      <c r="CB351" s="294"/>
      <c r="CC351" s="434"/>
      <c r="CD351" s="67"/>
      <c r="CE351" s="64" t="str" cm="1">
        <f t="array" aca="1" ref="CE351" ca="1">IF(B351="","",INDIRECT(ADDRESS($CF351,CE$542,1,1,"【入力フォーム】調査世帯一覧")))</f>
        <v/>
      </c>
      <c r="CF351" s="16">
        <f t="shared" si="13"/>
        <v>172</v>
      </c>
    </row>
    <row r="352" spans="1:84" s="16" customFormat="1" ht="24" customHeight="1" x14ac:dyDescent="0.15">
      <c r="A352" s="69"/>
      <c r="B352" s="421" t="str" cm="1">
        <f t="array" aca="1" ref="B352" ca="1">INDIRECT(ADDRESS($CF352,B$542,1,1,"【入力フォーム】調査世帯一覧"))&amp;""</f>
        <v/>
      </c>
      <c r="C352" s="422"/>
      <c r="D352" s="423"/>
      <c r="E352" s="424" t="str" cm="1">
        <f t="array" aca="1" ref="E352" ca="1">INDIRECT(ADDRESS($CF352,E$542,1,1,"【入力フォーム】調査世帯一覧"))&amp;""</f>
        <v/>
      </c>
      <c r="F352" s="425"/>
      <c r="G352" s="425"/>
      <c r="H352" s="425"/>
      <c r="I352" s="425"/>
      <c r="J352" s="425"/>
      <c r="K352" s="425"/>
      <c r="L352" s="425"/>
      <c r="M352" s="425"/>
      <c r="N352" s="426"/>
      <c r="O352" s="424" t="str" cm="1">
        <f t="array" aca="1" ref="O352" ca="1">INDIRECT(ADDRESS($CF352,O$542,1,1,"【入力フォーム】調査世帯一覧"))&amp;""</f>
        <v/>
      </c>
      <c r="P352" s="425"/>
      <c r="Q352" s="425"/>
      <c r="R352" s="425"/>
      <c r="S352" s="425"/>
      <c r="T352" s="425"/>
      <c r="U352" s="425"/>
      <c r="V352" s="427"/>
      <c r="W352" s="428" t="str" cm="1">
        <f t="array" aca="1" ref="W352" ca="1">INDIRECT(ADDRESS($CF352,W$542,1,1,"【入力フォーム】調査世帯一覧"))&amp;""</f>
        <v/>
      </c>
      <c r="X352" s="429"/>
      <c r="Y352" s="429"/>
      <c r="Z352" s="429"/>
      <c r="AA352" s="429"/>
      <c r="AB352" s="429"/>
      <c r="AC352" s="429"/>
      <c r="AD352" s="429"/>
      <c r="AE352" s="429"/>
      <c r="AF352" s="429"/>
      <c r="AG352" s="429"/>
      <c r="AH352" s="429"/>
      <c r="AI352" s="429"/>
      <c r="AJ352" s="430"/>
      <c r="AK352" s="431" t="str" cm="1">
        <f t="array" aca="1" ref="AK352" ca="1">IF(OR(B352="",INDIRECT(ADDRESS($CF352,AK$542,1,1,"【入力フォーム】調査世帯一覧"))=""),"",INDIRECT(ADDRESS($CF352,AK$542,1,1,"【入力フォーム】調査世帯一覧")))</f>
        <v/>
      </c>
      <c r="AL352" s="432"/>
      <c r="AM352" s="433"/>
      <c r="AN352" s="418" t="str" cm="1">
        <f t="array" aca="1" ref="AN352" ca="1">IF(INDIRECT(ADDRESS($CF352,AN$542,1,1,"【入力フォーム】調査世帯一覧"))=1,"ネ","")</f>
        <v/>
      </c>
      <c r="AO352" s="419"/>
      <c r="AP352" s="420" t="str" cm="1">
        <f t="array" aca="1" ref="AP352" ca="1">IF(INDIRECT(ADDRESS($CF352,AP$542,1,1,"【入力フォーム】調査世帯一覧"))=1,"〒","")</f>
        <v/>
      </c>
      <c r="AQ352" s="419"/>
      <c r="AR352" s="420" t="str" cm="1">
        <f t="array" aca="1" ref="AR352" ca="1">IF(INDIRECT(ADDRESS($CF352,AR$542,1,1,"【入力フォーム】調査世帯一覧"))=1,"調","")</f>
        <v/>
      </c>
      <c r="AS352" s="435"/>
      <c r="AT352" s="436" t="str" cm="1">
        <f t="array" aca="1" ref="AT352" ca="1">IF(INDIRECT(ADDRESS($CF352,AT$542,1,1,"【入力フォーム】調査世帯一覧"))=1,"有","")</f>
        <v/>
      </c>
      <c r="AU352" s="420"/>
      <c r="AV352" s="420"/>
      <c r="AW352" s="420"/>
      <c r="AX352" s="420"/>
      <c r="AY352" s="421" t="str" cm="1">
        <f t="array" aca="1" ref="AY352" ca="1">INDIRECT(ADDRESS($CF352,AY$542,1,1,"【入力フォーム】調査世帯一覧"))&amp;""</f>
        <v/>
      </c>
      <c r="AZ352" s="422"/>
      <c r="BA352" s="422"/>
      <c r="BB352" s="422"/>
      <c r="BC352" s="422"/>
      <c r="BD352" s="422"/>
      <c r="BE352" s="422"/>
      <c r="BF352" s="422"/>
      <c r="BG352" s="422"/>
      <c r="BH352" s="422"/>
      <c r="BI352" s="422"/>
      <c r="BJ352" s="422"/>
      <c r="BK352" s="422"/>
      <c r="BL352" s="422"/>
      <c r="BM352" s="422"/>
      <c r="BN352" s="422"/>
      <c r="BO352" s="422"/>
      <c r="BP352" s="422"/>
      <c r="BQ352" s="422"/>
      <c r="BR352" s="422"/>
      <c r="BS352" s="437"/>
      <c r="BT352" s="96"/>
      <c r="BU352" s="438" t="str">
        <f t="shared" ca="1" si="12"/>
        <v/>
      </c>
      <c r="BV352" s="439"/>
      <c r="BW352" s="440"/>
      <c r="BX352" s="441" t="str" cm="1">
        <f t="array" aca="1" ref="BX352" ca="1">IF(B352="","",INDIRECT(ADDRESS($CF352,BX$542,1,1,"【入力フォーム】調査世帯一覧")))</f>
        <v/>
      </c>
      <c r="BY352" s="442"/>
      <c r="BZ352" s="443"/>
      <c r="CA352" s="441" t="str" cm="1">
        <f t="array" aca="1" ref="CA352" ca="1">IF(B352="","",INDIRECT(ADDRESS($CF352,CA$542,1,1,"【入力フォーム】調査世帯一覧")))</f>
        <v/>
      </c>
      <c r="CB352" s="442"/>
      <c r="CC352" s="444"/>
      <c r="CD352" s="67"/>
      <c r="CE352" s="66" t="str" cm="1">
        <f t="array" aca="1" ref="CE352" ca="1">IF(B352="","",INDIRECT(ADDRESS($CF352,CE$542,1,1,"【入力フォーム】調査世帯一覧")))</f>
        <v/>
      </c>
      <c r="CF352" s="16">
        <f t="shared" si="13"/>
        <v>173</v>
      </c>
    </row>
    <row r="353" spans="1:84" s="16" customFormat="1" ht="24" customHeight="1" x14ac:dyDescent="0.15">
      <c r="A353" s="26"/>
      <c r="B353" s="344" t="str" cm="1">
        <f t="array" aca="1" ref="B353" ca="1">INDIRECT(ADDRESS($CF353,B$542,1,1,"【入力フォーム】調査世帯一覧"))&amp;""</f>
        <v/>
      </c>
      <c r="C353" s="345"/>
      <c r="D353" s="391"/>
      <c r="E353" s="392" t="str" cm="1">
        <f t="array" aca="1" ref="E353" ca="1">INDIRECT(ADDRESS($CF353,E$542,1,1,"【入力フォーム】調査世帯一覧"))&amp;""</f>
        <v/>
      </c>
      <c r="F353" s="393"/>
      <c r="G353" s="393"/>
      <c r="H353" s="393"/>
      <c r="I353" s="393"/>
      <c r="J353" s="393"/>
      <c r="K353" s="393"/>
      <c r="L353" s="393"/>
      <c r="M353" s="393"/>
      <c r="N353" s="394"/>
      <c r="O353" s="392" t="str" cm="1">
        <f t="array" aca="1" ref="O353" ca="1">INDIRECT(ADDRESS($CF353,O$542,1,1,"【入力フォーム】調査世帯一覧"))&amp;""</f>
        <v/>
      </c>
      <c r="P353" s="393"/>
      <c r="Q353" s="393"/>
      <c r="R353" s="393"/>
      <c r="S353" s="393"/>
      <c r="T353" s="393"/>
      <c r="U353" s="393"/>
      <c r="V353" s="395"/>
      <c r="W353" s="338" t="str" cm="1">
        <f t="array" aca="1" ref="W353" ca="1">INDIRECT(ADDRESS($CF353,W$542,1,1,"【入力フォーム】調査世帯一覧"))&amp;""</f>
        <v/>
      </c>
      <c r="X353" s="339"/>
      <c r="Y353" s="339"/>
      <c r="Z353" s="339"/>
      <c r="AA353" s="339"/>
      <c r="AB353" s="339"/>
      <c r="AC353" s="339"/>
      <c r="AD353" s="339"/>
      <c r="AE353" s="339"/>
      <c r="AF353" s="339"/>
      <c r="AG353" s="339"/>
      <c r="AH353" s="339"/>
      <c r="AI353" s="339"/>
      <c r="AJ353" s="340"/>
      <c r="AK353" s="341" t="str" cm="1">
        <f t="array" aca="1" ref="AK353" ca="1">IF(OR(B353="",INDIRECT(ADDRESS($CF353,AK$542,1,1,"【入力フォーム】調査世帯一覧"))=""),"",INDIRECT(ADDRESS($CF353,AK$542,1,1,"【入力フォーム】調査世帯一覧")))</f>
        <v/>
      </c>
      <c r="AL353" s="342"/>
      <c r="AM353" s="343"/>
      <c r="AN353" s="288" t="str" cm="1">
        <f t="array" aca="1" ref="AN353" ca="1">IF(INDIRECT(ADDRESS($CF353,AN$542,1,1,"【入力フォーム】調査世帯一覧"))=1,"ネ","")</f>
        <v/>
      </c>
      <c r="AO353" s="289"/>
      <c r="AP353" s="286" t="str" cm="1">
        <f t="array" aca="1" ref="AP353" ca="1">IF(INDIRECT(ADDRESS($CF353,AP$542,1,1,"【入力フォーム】調査世帯一覧"))=1,"〒","")</f>
        <v/>
      </c>
      <c r="AQ353" s="289"/>
      <c r="AR353" s="286" t="str" cm="1">
        <f t="array" aca="1" ref="AR353" ca="1">IF(INDIRECT(ADDRESS($CF353,AR$542,1,1,"【入力フォーム】調査世帯一覧"))=1,"調","")</f>
        <v/>
      </c>
      <c r="AS353" s="291"/>
      <c r="AT353" s="292" t="str" cm="1">
        <f t="array" aca="1" ref="AT353" ca="1">IF(INDIRECT(ADDRESS($CF353,AT$542,1,1,"【入力フォーム】調査世帯一覧"))=1,"有","")</f>
        <v/>
      </c>
      <c r="AU353" s="286"/>
      <c r="AV353" s="286"/>
      <c r="AW353" s="286"/>
      <c r="AX353" s="286"/>
      <c r="AY353" s="344" t="str" cm="1">
        <f t="array" aca="1" ref="AY353" ca="1">INDIRECT(ADDRESS($CF353,AY$542,1,1,"【入力フォーム】調査世帯一覧"))&amp;""</f>
        <v/>
      </c>
      <c r="AZ353" s="345"/>
      <c r="BA353" s="345"/>
      <c r="BB353" s="345"/>
      <c r="BC353" s="345"/>
      <c r="BD353" s="345"/>
      <c r="BE353" s="345"/>
      <c r="BF353" s="345"/>
      <c r="BG353" s="345"/>
      <c r="BH353" s="345"/>
      <c r="BI353" s="345"/>
      <c r="BJ353" s="345"/>
      <c r="BK353" s="345"/>
      <c r="BL353" s="345"/>
      <c r="BM353" s="345"/>
      <c r="BN353" s="345"/>
      <c r="BO353" s="345"/>
      <c r="BP353" s="345"/>
      <c r="BQ353" s="345"/>
      <c r="BR353" s="345"/>
      <c r="BS353" s="346"/>
      <c r="BT353" s="96"/>
      <c r="BU353" s="315" t="str">
        <f t="shared" ca="1" si="12"/>
        <v/>
      </c>
      <c r="BV353" s="316"/>
      <c r="BW353" s="317"/>
      <c r="BX353" s="318" t="str" cm="1">
        <f t="array" aca="1" ref="BX353" ca="1">IF(B353="","",INDIRECT(ADDRESS($CF353,BX$542,1,1,"【入力フォーム】調査世帯一覧")))</f>
        <v/>
      </c>
      <c r="BY353" s="283"/>
      <c r="BZ353" s="319"/>
      <c r="CA353" s="318" t="str" cm="1">
        <f t="array" aca="1" ref="CA353" ca="1">IF(B353="","",INDIRECT(ADDRESS($CF353,CA$542,1,1,"【入力フォーム】調査世帯一覧")))</f>
        <v/>
      </c>
      <c r="CB353" s="283"/>
      <c r="CC353" s="320"/>
      <c r="CD353" s="67"/>
      <c r="CE353" s="64" t="str" cm="1">
        <f t="array" aca="1" ref="CE353" ca="1">IF(B353="","",INDIRECT(ADDRESS($CF353,CE$542,1,1,"【入力フォーム】調査世帯一覧")))</f>
        <v/>
      </c>
      <c r="CF353" s="16">
        <f t="shared" si="13"/>
        <v>174</v>
      </c>
    </row>
    <row r="354" spans="1:84" s="16" customFormat="1" ht="24" customHeight="1" x14ac:dyDescent="0.15">
      <c r="A354" s="26"/>
      <c r="B354" s="344" t="str" cm="1">
        <f t="array" aca="1" ref="B354" ca="1">INDIRECT(ADDRESS($CF354,B$542,1,1,"【入力フォーム】調査世帯一覧"))&amp;""</f>
        <v/>
      </c>
      <c r="C354" s="345"/>
      <c r="D354" s="391"/>
      <c r="E354" s="392" t="str" cm="1">
        <f t="array" aca="1" ref="E354" ca="1">INDIRECT(ADDRESS($CF354,E$542,1,1,"【入力フォーム】調査世帯一覧"))&amp;""</f>
        <v/>
      </c>
      <c r="F354" s="393"/>
      <c r="G354" s="393"/>
      <c r="H354" s="393"/>
      <c r="I354" s="393"/>
      <c r="J354" s="393"/>
      <c r="K354" s="393"/>
      <c r="L354" s="393"/>
      <c r="M354" s="393"/>
      <c r="N354" s="394"/>
      <c r="O354" s="392" t="str" cm="1">
        <f t="array" aca="1" ref="O354" ca="1">INDIRECT(ADDRESS($CF354,O$542,1,1,"【入力フォーム】調査世帯一覧"))&amp;""</f>
        <v/>
      </c>
      <c r="P354" s="393"/>
      <c r="Q354" s="393"/>
      <c r="R354" s="393"/>
      <c r="S354" s="393"/>
      <c r="T354" s="393"/>
      <c r="U354" s="393"/>
      <c r="V354" s="395"/>
      <c r="W354" s="338" t="str" cm="1">
        <f t="array" aca="1" ref="W354" ca="1">INDIRECT(ADDRESS($CF354,W$542,1,1,"【入力フォーム】調査世帯一覧"))&amp;""</f>
        <v/>
      </c>
      <c r="X354" s="339"/>
      <c r="Y354" s="339"/>
      <c r="Z354" s="339"/>
      <c r="AA354" s="339"/>
      <c r="AB354" s="339"/>
      <c r="AC354" s="339"/>
      <c r="AD354" s="339"/>
      <c r="AE354" s="339"/>
      <c r="AF354" s="339"/>
      <c r="AG354" s="339"/>
      <c r="AH354" s="339"/>
      <c r="AI354" s="339"/>
      <c r="AJ354" s="340"/>
      <c r="AK354" s="341" t="str" cm="1">
        <f t="array" aca="1" ref="AK354" ca="1">IF(OR(B354="",INDIRECT(ADDRESS($CF354,AK$542,1,1,"【入力フォーム】調査世帯一覧"))=""),"",INDIRECT(ADDRESS($CF354,AK$542,1,1,"【入力フォーム】調査世帯一覧")))</f>
        <v/>
      </c>
      <c r="AL354" s="342"/>
      <c r="AM354" s="343"/>
      <c r="AN354" s="288" t="str" cm="1">
        <f t="array" aca="1" ref="AN354" ca="1">IF(INDIRECT(ADDRESS($CF354,AN$542,1,1,"【入力フォーム】調査世帯一覧"))=1,"ネ","")</f>
        <v/>
      </c>
      <c r="AO354" s="289"/>
      <c r="AP354" s="286" t="str" cm="1">
        <f t="array" aca="1" ref="AP354" ca="1">IF(INDIRECT(ADDRESS($CF354,AP$542,1,1,"【入力フォーム】調査世帯一覧"))=1,"〒","")</f>
        <v/>
      </c>
      <c r="AQ354" s="289"/>
      <c r="AR354" s="286" t="str" cm="1">
        <f t="array" aca="1" ref="AR354" ca="1">IF(INDIRECT(ADDRESS($CF354,AR$542,1,1,"【入力フォーム】調査世帯一覧"))=1,"調","")</f>
        <v/>
      </c>
      <c r="AS354" s="291"/>
      <c r="AT354" s="292" t="str" cm="1">
        <f t="array" aca="1" ref="AT354" ca="1">IF(INDIRECT(ADDRESS($CF354,AT$542,1,1,"【入力フォーム】調査世帯一覧"))=1,"有","")</f>
        <v/>
      </c>
      <c r="AU354" s="286"/>
      <c r="AV354" s="286"/>
      <c r="AW354" s="286"/>
      <c r="AX354" s="286"/>
      <c r="AY354" s="344" t="str" cm="1">
        <f t="array" aca="1" ref="AY354" ca="1">INDIRECT(ADDRESS($CF354,AY$542,1,1,"【入力フォーム】調査世帯一覧"))&amp;""</f>
        <v/>
      </c>
      <c r="AZ354" s="345"/>
      <c r="BA354" s="345"/>
      <c r="BB354" s="345"/>
      <c r="BC354" s="345"/>
      <c r="BD354" s="345"/>
      <c r="BE354" s="345"/>
      <c r="BF354" s="345"/>
      <c r="BG354" s="345"/>
      <c r="BH354" s="345"/>
      <c r="BI354" s="345"/>
      <c r="BJ354" s="345"/>
      <c r="BK354" s="345"/>
      <c r="BL354" s="345"/>
      <c r="BM354" s="345"/>
      <c r="BN354" s="345"/>
      <c r="BO354" s="345"/>
      <c r="BP354" s="345"/>
      <c r="BQ354" s="345"/>
      <c r="BR354" s="345"/>
      <c r="BS354" s="346"/>
      <c r="BT354" s="96"/>
      <c r="BU354" s="315" t="str">
        <f t="shared" ca="1" si="12"/>
        <v/>
      </c>
      <c r="BV354" s="316"/>
      <c r="BW354" s="317"/>
      <c r="BX354" s="318" t="str" cm="1">
        <f t="array" aca="1" ref="BX354" ca="1">IF(B354="","",INDIRECT(ADDRESS($CF354,BX$542,1,1,"【入力フォーム】調査世帯一覧")))</f>
        <v/>
      </c>
      <c r="BY354" s="283"/>
      <c r="BZ354" s="319"/>
      <c r="CA354" s="318" t="str" cm="1">
        <f t="array" aca="1" ref="CA354" ca="1">IF(B354="","",INDIRECT(ADDRESS($CF354,CA$542,1,1,"【入力フォーム】調査世帯一覧")))</f>
        <v/>
      </c>
      <c r="CB354" s="283"/>
      <c r="CC354" s="320"/>
      <c r="CD354" s="67"/>
      <c r="CE354" s="64" t="str" cm="1">
        <f t="array" aca="1" ref="CE354" ca="1">IF(B354="","",INDIRECT(ADDRESS($CF354,CE$542,1,1,"【入力フォーム】調査世帯一覧")))</f>
        <v/>
      </c>
      <c r="CF354" s="16">
        <f t="shared" si="13"/>
        <v>175</v>
      </c>
    </row>
    <row r="355" spans="1:84" s="16" customFormat="1" ht="24" customHeight="1" x14ac:dyDescent="0.15">
      <c r="A355" s="26"/>
      <c r="B355" s="344" t="str" cm="1">
        <f t="array" aca="1" ref="B355" ca="1">INDIRECT(ADDRESS($CF355,B$542,1,1,"【入力フォーム】調査世帯一覧"))&amp;""</f>
        <v/>
      </c>
      <c r="C355" s="345"/>
      <c r="D355" s="391"/>
      <c r="E355" s="392" t="str" cm="1">
        <f t="array" aca="1" ref="E355" ca="1">INDIRECT(ADDRESS($CF355,E$542,1,1,"【入力フォーム】調査世帯一覧"))&amp;""</f>
        <v/>
      </c>
      <c r="F355" s="393"/>
      <c r="G355" s="393"/>
      <c r="H355" s="393"/>
      <c r="I355" s="393"/>
      <c r="J355" s="393"/>
      <c r="K355" s="393"/>
      <c r="L355" s="393"/>
      <c r="M355" s="393"/>
      <c r="N355" s="394"/>
      <c r="O355" s="392" t="str" cm="1">
        <f t="array" aca="1" ref="O355" ca="1">INDIRECT(ADDRESS($CF355,O$542,1,1,"【入力フォーム】調査世帯一覧"))&amp;""</f>
        <v/>
      </c>
      <c r="P355" s="393"/>
      <c r="Q355" s="393"/>
      <c r="R355" s="393"/>
      <c r="S355" s="393"/>
      <c r="T355" s="393"/>
      <c r="U355" s="393"/>
      <c r="V355" s="395"/>
      <c r="W355" s="338" t="str" cm="1">
        <f t="array" aca="1" ref="W355" ca="1">INDIRECT(ADDRESS($CF355,W$542,1,1,"【入力フォーム】調査世帯一覧"))&amp;""</f>
        <v/>
      </c>
      <c r="X355" s="339"/>
      <c r="Y355" s="339"/>
      <c r="Z355" s="339"/>
      <c r="AA355" s="339"/>
      <c r="AB355" s="339"/>
      <c r="AC355" s="339"/>
      <c r="AD355" s="339"/>
      <c r="AE355" s="339"/>
      <c r="AF355" s="339"/>
      <c r="AG355" s="339"/>
      <c r="AH355" s="339"/>
      <c r="AI355" s="339"/>
      <c r="AJ355" s="340"/>
      <c r="AK355" s="341" t="str" cm="1">
        <f t="array" aca="1" ref="AK355" ca="1">IF(OR(B355="",INDIRECT(ADDRESS($CF355,AK$542,1,1,"【入力フォーム】調査世帯一覧"))=""),"",INDIRECT(ADDRESS($CF355,AK$542,1,1,"【入力フォーム】調査世帯一覧")))</f>
        <v/>
      </c>
      <c r="AL355" s="342"/>
      <c r="AM355" s="343"/>
      <c r="AN355" s="288" t="str" cm="1">
        <f t="array" aca="1" ref="AN355" ca="1">IF(INDIRECT(ADDRESS($CF355,AN$542,1,1,"【入力フォーム】調査世帯一覧"))=1,"ネ","")</f>
        <v/>
      </c>
      <c r="AO355" s="289"/>
      <c r="AP355" s="286" t="str" cm="1">
        <f t="array" aca="1" ref="AP355" ca="1">IF(INDIRECT(ADDRESS($CF355,AP$542,1,1,"【入力フォーム】調査世帯一覧"))=1,"〒","")</f>
        <v/>
      </c>
      <c r="AQ355" s="289"/>
      <c r="AR355" s="286" t="str" cm="1">
        <f t="array" aca="1" ref="AR355" ca="1">IF(INDIRECT(ADDRESS($CF355,AR$542,1,1,"【入力フォーム】調査世帯一覧"))=1,"調","")</f>
        <v/>
      </c>
      <c r="AS355" s="291"/>
      <c r="AT355" s="292" t="str" cm="1">
        <f t="array" aca="1" ref="AT355" ca="1">IF(INDIRECT(ADDRESS($CF355,AT$542,1,1,"【入力フォーム】調査世帯一覧"))=1,"有","")</f>
        <v/>
      </c>
      <c r="AU355" s="286"/>
      <c r="AV355" s="286"/>
      <c r="AW355" s="286"/>
      <c r="AX355" s="286"/>
      <c r="AY355" s="344" t="str" cm="1">
        <f t="array" aca="1" ref="AY355" ca="1">INDIRECT(ADDRESS($CF355,AY$542,1,1,"【入力フォーム】調査世帯一覧"))&amp;""</f>
        <v/>
      </c>
      <c r="AZ355" s="345"/>
      <c r="BA355" s="345"/>
      <c r="BB355" s="345"/>
      <c r="BC355" s="345"/>
      <c r="BD355" s="345"/>
      <c r="BE355" s="345"/>
      <c r="BF355" s="345"/>
      <c r="BG355" s="345"/>
      <c r="BH355" s="345"/>
      <c r="BI355" s="345"/>
      <c r="BJ355" s="345"/>
      <c r="BK355" s="345"/>
      <c r="BL355" s="345"/>
      <c r="BM355" s="345"/>
      <c r="BN355" s="345"/>
      <c r="BO355" s="345"/>
      <c r="BP355" s="345"/>
      <c r="BQ355" s="345"/>
      <c r="BR355" s="345"/>
      <c r="BS355" s="346"/>
      <c r="BT355" s="96"/>
      <c r="BU355" s="315" t="str">
        <f t="shared" ca="1" si="12"/>
        <v/>
      </c>
      <c r="BV355" s="316"/>
      <c r="BW355" s="317"/>
      <c r="BX355" s="318" t="str" cm="1">
        <f t="array" aca="1" ref="BX355" ca="1">IF(B355="","",INDIRECT(ADDRESS($CF355,BX$542,1,1,"【入力フォーム】調査世帯一覧")))</f>
        <v/>
      </c>
      <c r="BY355" s="283"/>
      <c r="BZ355" s="319"/>
      <c r="CA355" s="318" t="str" cm="1">
        <f t="array" aca="1" ref="CA355" ca="1">IF(B355="","",INDIRECT(ADDRESS($CF355,CA$542,1,1,"【入力フォーム】調査世帯一覧")))</f>
        <v/>
      </c>
      <c r="CB355" s="283"/>
      <c r="CC355" s="320"/>
      <c r="CD355" s="67"/>
      <c r="CE355" s="64" t="str" cm="1">
        <f t="array" aca="1" ref="CE355" ca="1">IF(B355="","",INDIRECT(ADDRESS($CF355,CE$542,1,1,"【入力フォーム】調査世帯一覧")))</f>
        <v/>
      </c>
      <c r="CF355" s="16">
        <f t="shared" si="13"/>
        <v>176</v>
      </c>
    </row>
    <row r="356" spans="1:84" s="16" customFormat="1" ht="24" customHeight="1" x14ac:dyDescent="0.15">
      <c r="A356" s="70" t="s">
        <v>13</v>
      </c>
      <c r="B356" s="373" t="str" cm="1">
        <f t="array" aca="1" ref="B356" ca="1">INDIRECT(ADDRESS($CF356,B$542,1,1,"【入力フォーム】調査世帯一覧"))&amp;""</f>
        <v/>
      </c>
      <c r="C356" s="374"/>
      <c r="D356" s="375"/>
      <c r="E356" s="376" t="str" cm="1">
        <f t="array" aca="1" ref="E356" ca="1">INDIRECT(ADDRESS($CF356,E$542,1,1,"【入力フォーム】調査世帯一覧"))&amp;""</f>
        <v/>
      </c>
      <c r="F356" s="374"/>
      <c r="G356" s="374"/>
      <c r="H356" s="374"/>
      <c r="I356" s="374"/>
      <c r="J356" s="374"/>
      <c r="K356" s="374"/>
      <c r="L356" s="374"/>
      <c r="M356" s="374"/>
      <c r="N356" s="375"/>
      <c r="O356" s="376" t="str" cm="1">
        <f t="array" aca="1" ref="O356" ca="1">INDIRECT(ADDRESS($CF356,O$542,1,1,"【入力フォーム】調査世帯一覧"))&amp;""</f>
        <v/>
      </c>
      <c r="P356" s="374"/>
      <c r="Q356" s="374"/>
      <c r="R356" s="374"/>
      <c r="S356" s="374"/>
      <c r="T356" s="374"/>
      <c r="U356" s="374"/>
      <c r="V356" s="377"/>
      <c r="W356" s="378" t="str" cm="1">
        <f t="array" aca="1" ref="W356" ca="1">INDIRECT(ADDRESS($CF356,W$542,1,1,"【入力フォーム】調査世帯一覧"))&amp;""</f>
        <v/>
      </c>
      <c r="X356" s="379"/>
      <c r="Y356" s="379"/>
      <c r="Z356" s="379"/>
      <c r="AA356" s="379"/>
      <c r="AB356" s="379"/>
      <c r="AC356" s="379"/>
      <c r="AD356" s="379"/>
      <c r="AE356" s="379"/>
      <c r="AF356" s="379"/>
      <c r="AG356" s="379"/>
      <c r="AH356" s="379"/>
      <c r="AI356" s="379"/>
      <c r="AJ356" s="380"/>
      <c r="AK356" s="381" t="str" cm="1">
        <f t="array" aca="1" ref="AK356" ca="1">IF(OR(B356="",INDIRECT(ADDRESS($CF356,AK$542,1,1,"【入力フォーム】調査世帯一覧"))=""),"",INDIRECT(ADDRESS($CF356,AK$542,1,1,"【入力フォーム】調査世帯一覧")))</f>
        <v/>
      </c>
      <c r="AL356" s="382"/>
      <c r="AM356" s="383"/>
      <c r="AN356" s="384" t="str" cm="1">
        <f t="array" aca="1" ref="AN356" ca="1">IF(INDIRECT(ADDRESS($CF356,AN$542,1,1,"【入力フォーム】調査世帯一覧"))=1,"ネ","")</f>
        <v/>
      </c>
      <c r="AO356" s="385"/>
      <c r="AP356" s="382" t="str" cm="1">
        <f t="array" aca="1" ref="AP356" ca="1">IF(INDIRECT(ADDRESS($CF356,AP$542,1,1,"【入力フォーム】調査世帯一覧"))=1,"〒","")</f>
        <v/>
      </c>
      <c r="AQ356" s="385"/>
      <c r="AR356" s="382" t="str" cm="1">
        <f t="array" aca="1" ref="AR356" ca="1">IF(INDIRECT(ADDRESS($CF356,AR$542,1,1,"【入力フォーム】調査世帯一覧"))=1,"調","")</f>
        <v/>
      </c>
      <c r="AS356" s="386"/>
      <c r="AT356" s="396" t="str" cm="1">
        <f t="array" aca="1" ref="AT356" ca="1">IF(INDIRECT(ADDRESS($CF356,AT$542,1,1,"【入力フォーム】調査世帯一覧"))=1,"有","")</f>
        <v/>
      </c>
      <c r="AU356" s="382"/>
      <c r="AV356" s="382"/>
      <c r="AW356" s="382"/>
      <c r="AX356" s="382"/>
      <c r="AY356" s="373" t="str" cm="1">
        <f t="array" aca="1" ref="AY356" ca="1">INDIRECT(ADDRESS($CF356,AY$542,1,1,"【入力フォーム】調査世帯一覧"))&amp;""</f>
        <v/>
      </c>
      <c r="AZ356" s="374"/>
      <c r="BA356" s="374"/>
      <c r="BB356" s="374"/>
      <c r="BC356" s="374"/>
      <c r="BD356" s="374"/>
      <c r="BE356" s="374"/>
      <c r="BF356" s="374"/>
      <c r="BG356" s="374"/>
      <c r="BH356" s="374"/>
      <c r="BI356" s="374"/>
      <c r="BJ356" s="374"/>
      <c r="BK356" s="374"/>
      <c r="BL356" s="374"/>
      <c r="BM356" s="374"/>
      <c r="BN356" s="374"/>
      <c r="BO356" s="374"/>
      <c r="BP356" s="374"/>
      <c r="BQ356" s="374"/>
      <c r="BR356" s="374"/>
      <c r="BS356" s="397"/>
      <c r="BT356" s="96"/>
      <c r="BU356" s="315" t="str">
        <f t="shared" ca="1" si="12"/>
        <v/>
      </c>
      <c r="BV356" s="316"/>
      <c r="BW356" s="317"/>
      <c r="BX356" s="318" t="str" cm="1">
        <f t="array" aca="1" ref="BX356" ca="1">IF(B356="","",INDIRECT(ADDRESS($CF356,BX$542,1,1,"【入力フォーム】調査世帯一覧")))</f>
        <v/>
      </c>
      <c r="BY356" s="283"/>
      <c r="BZ356" s="319"/>
      <c r="CA356" s="318" t="str" cm="1">
        <f t="array" aca="1" ref="CA356" ca="1">IF(B356="","",INDIRECT(ADDRESS($CF356,CA$542,1,1,"【入力フォーム】調査世帯一覧")))</f>
        <v/>
      </c>
      <c r="CB356" s="283"/>
      <c r="CC356" s="320"/>
      <c r="CD356" s="67"/>
      <c r="CE356" s="64" t="str" cm="1">
        <f t="array" aca="1" ref="CE356" ca="1">IF(B356="","",INDIRECT(ADDRESS($CF356,CE$542,1,1,"【入力フォーム】調査世帯一覧")))</f>
        <v/>
      </c>
      <c r="CF356" s="16">
        <f t="shared" si="13"/>
        <v>177</v>
      </c>
    </row>
    <row r="357" spans="1:84" s="16" customFormat="1" ht="24" customHeight="1" x14ac:dyDescent="0.15">
      <c r="A357" s="69"/>
      <c r="B357" s="421" t="str" cm="1">
        <f t="array" aca="1" ref="B357" ca="1">INDIRECT(ADDRESS($CF357,B$542,1,1,"【入力フォーム】調査世帯一覧"))&amp;""</f>
        <v/>
      </c>
      <c r="C357" s="422"/>
      <c r="D357" s="423"/>
      <c r="E357" s="424" t="str" cm="1">
        <f t="array" aca="1" ref="E357" ca="1">INDIRECT(ADDRESS($CF357,E$542,1,1,"【入力フォーム】調査世帯一覧"))&amp;""</f>
        <v/>
      </c>
      <c r="F357" s="425"/>
      <c r="G357" s="425"/>
      <c r="H357" s="425"/>
      <c r="I357" s="425"/>
      <c r="J357" s="425"/>
      <c r="K357" s="425"/>
      <c r="L357" s="425"/>
      <c r="M357" s="425"/>
      <c r="N357" s="426"/>
      <c r="O357" s="424" t="str" cm="1">
        <f t="array" aca="1" ref="O357" ca="1">INDIRECT(ADDRESS($CF357,O$542,1,1,"【入力フォーム】調査世帯一覧"))&amp;""</f>
        <v/>
      </c>
      <c r="P357" s="425"/>
      <c r="Q357" s="425"/>
      <c r="R357" s="425"/>
      <c r="S357" s="425"/>
      <c r="T357" s="425"/>
      <c r="U357" s="425"/>
      <c r="V357" s="427"/>
      <c r="W357" s="428" t="str" cm="1">
        <f t="array" aca="1" ref="W357" ca="1">INDIRECT(ADDRESS($CF357,W$542,1,1,"【入力フォーム】調査世帯一覧"))&amp;""</f>
        <v/>
      </c>
      <c r="X357" s="429"/>
      <c r="Y357" s="429"/>
      <c r="Z357" s="429"/>
      <c r="AA357" s="429"/>
      <c r="AB357" s="429"/>
      <c r="AC357" s="429"/>
      <c r="AD357" s="429"/>
      <c r="AE357" s="429"/>
      <c r="AF357" s="429"/>
      <c r="AG357" s="429"/>
      <c r="AH357" s="429"/>
      <c r="AI357" s="429"/>
      <c r="AJ357" s="430"/>
      <c r="AK357" s="431" t="str" cm="1">
        <f t="array" aca="1" ref="AK357" ca="1">IF(OR(B357="",INDIRECT(ADDRESS($CF357,AK$542,1,1,"【入力フォーム】調査世帯一覧"))=""),"",INDIRECT(ADDRESS($CF357,AK$542,1,1,"【入力フォーム】調査世帯一覧")))</f>
        <v/>
      </c>
      <c r="AL357" s="432"/>
      <c r="AM357" s="433"/>
      <c r="AN357" s="418" t="str" cm="1">
        <f t="array" aca="1" ref="AN357" ca="1">IF(INDIRECT(ADDRESS($CF357,AN$542,1,1,"【入力フォーム】調査世帯一覧"))=1,"ネ","")</f>
        <v/>
      </c>
      <c r="AO357" s="419"/>
      <c r="AP357" s="420" t="str" cm="1">
        <f t="array" aca="1" ref="AP357" ca="1">IF(INDIRECT(ADDRESS($CF357,AP$542,1,1,"【入力フォーム】調査世帯一覧"))=1,"〒","")</f>
        <v/>
      </c>
      <c r="AQ357" s="419"/>
      <c r="AR357" s="420" t="str" cm="1">
        <f t="array" aca="1" ref="AR357" ca="1">IF(INDIRECT(ADDRESS($CF357,AR$542,1,1,"【入力フォーム】調査世帯一覧"))=1,"調","")</f>
        <v/>
      </c>
      <c r="AS357" s="435"/>
      <c r="AT357" s="436" t="str" cm="1">
        <f t="array" aca="1" ref="AT357" ca="1">IF(INDIRECT(ADDRESS($CF357,AT$542,1,1,"【入力フォーム】調査世帯一覧"))=1,"有","")</f>
        <v/>
      </c>
      <c r="AU357" s="420"/>
      <c r="AV357" s="420"/>
      <c r="AW357" s="420"/>
      <c r="AX357" s="420"/>
      <c r="AY357" s="421" t="str" cm="1">
        <f t="array" aca="1" ref="AY357" ca="1">INDIRECT(ADDRESS($CF357,AY$542,1,1,"【入力フォーム】調査世帯一覧"))&amp;""</f>
        <v/>
      </c>
      <c r="AZ357" s="422"/>
      <c r="BA357" s="422"/>
      <c r="BB357" s="422"/>
      <c r="BC357" s="422"/>
      <c r="BD357" s="422"/>
      <c r="BE357" s="422"/>
      <c r="BF357" s="422"/>
      <c r="BG357" s="422"/>
      <c r="BH357" s="422"/>
      <c r="BI357" s="422"/>
      <c r="BJ357" s="422"/>
      <c r="BK357" s="422"/>
      <c r="BL357" s="422"/>
      <c r="BM357" s="422"/>
      <c r="BN357" s="422"/>
      <c r="BO357" s="422"/>
      <c r="BP357" s="422"/>
      <c r="BQ357" s="422"/>
      <c r="BR357" s="422"/>
      <c r="BS357" s="437"/>
      <c r="BT357" s="96"/>
      <c r="BU357" s="448" t="str">
        <f t="shared" ca="1" si="12"/>
        <v/>
      </c>
      <c r="BV357" s="449"/>
      <c r="BW357" s="450"/>
      <c r="BX357" s="451" t="str" cm="1">
        <f t="array" aca="1" ref="BX357" ca="1">IF(B357="","",INDIRECT(ADDRESS($CF357,BX$542,1,1,"【入力フォーム】調査世帯一覧")))</f>
        <v/>
      </c>
      <c r="BY357" s="452"/>
      <c r="BZ357" s="453"/>
      <c r="CA357" s="451" t="str" cm="1">
        <f t="array" aca="1" ref="CA357" ca="1">IF(B357="","",INDIRECT(ADDRESS($CF357,CA$542,1,1,"【入力フォーム】調査世帯一覧")))</f>
        <v/>
      </c>
      <c r="CB357" s="452"/>
      <c r="CC357" s="454"/>
      <c r="CD357" s="67"/>
      <c r="CE357" s="66" t="str" cm="1">
        <f t="array" aca="1" ref="CE357" ca="1">IF(B357="","",INDIRECT(ADDRESS($CF357,CE$542,1,1,"【入力フォーム】調査世帯一覧")))</f>
        <v/>
      </c>
      <c r="CF357" s="16">
        <f t="shared" si="13"/>
        <v>178</v>
      </c>
    </row>
    <row r="358" spans="1:84" s="16" customFormat="1" ht="24" customHeight="1" x14ac:dyDescent="0.15">
      <c r="A358" s="26"/>
      <c r="B358" s="344" t="str" cm="1">
        <f t="array" aca="1" ref="B358" ca="1">INDIRECT(ADDRESS($CF358,B$542,1,1,"【入力フォーム】調査世帯一覧"))&amp;""</f>
        <v/>
      </c>
      <c r="C358" s="345"/>
      <c r="D358" s="391"/>
      <c r="E358" s="392" t="str" cm="1">
        <f t="array" aca="1" ref="E358" ca="1">INDIRECT(ADDRESS($CF358,E$542,1,1,"【入力フォーム】調査世帯一覧"))&amp;""</f>
        <v/>
      </c>
      <c r="F358" s="393"/>
      <c r="G358" s="393"/>
      <c r="H358" s="393"/>
      <c r="I358" s="393"/>
      <c r="J358" s="393"/>
      <c r="K358" s="393"/>
      <c r="L358" s="393"/>
      <c r="M358" s="393"/>
      <c r="N358" s="394"/>
      <c r="O358" s="392" t="str" cm="1">
        <f t="array" aca="1" ref="O358" ca="1">INDIRECT(ADDRESS($CF358,O$542,1,1,"【入力フォーム】調査世帯一覧"))&amp;""</f>
        <v/>
      </c>
      <c r="P358" s="393"/>
      <c r="Q358" s="393"/>
      <c r="R358" s="393"/>
      <c r="S358" s="393"/>
      <c r="T358" s="393"/>
      <c r="U358" s="393"/>
      <c r="V358" s="395"/>
      <c r="W358" s="338" t="str" cm="1">
        <f t="array" aca="1" ref="W358" ca="1">INDIRECT(ADDRESS($CF358,W$542,1,1,"【入力フォーム】調査世帯一覧"))&amp;""</f>
        <v/>
      </c>
      <c r="X358" s="339"/>
      <c r="Y358" s="339"/>
      <c r="Z358" s="339"/>
      <c r="AA358" s="339"/>
      <c r="AB358" s="339"/>
      <c r="AC358" s="339"/>
      <c r="AD358" s="339"/>
      <c r="AE358" s="339"/>
      <c r="AF358" s="339"/>
      <c r="AG358" s="339"/>
      <c r="AH358" s="339"/>
      <c r="AI358" s="339"/>
      <c r="AJ358" s="340"/>
      <c r="AK358" s="341" t="str" cm="1">
        <f t="array" aca="1" ref="AK358" ca="1">IF(OR(B358="",INDIRECT(ADDRESS($CF358,AK$542,1,1,"【入力フォーム】調査世帯一覧"))=""),"",INDIRECT(ADDRESS($CF358,AK$542,1,1,"【入力フォーム】調査世帯一覧")))</f>
        <v/>
      </c>
      <c r="AL358" s="342"/>
      <c r="AM358" s="343"/>
      <c r="AN358" s="288" t="str" cm="1">
        <f t="array" aca="1" ref="AN358" ca="1">IF(INDIRECT(ADDRESS($CF358,AN$542,1,1,"【入力フォーム】調査世帯一覧"))=1,"ネ","")</f>
        <v/>
      </c>
      <c r="AO358" s="289"/>
      <c r="AP358" s="286" t="str" cm="1">
        <f t="array" aca="1" ref="AP358" ca="1">IF(INDIRECT(ADDRESS($CF358,AP$542,1,1,"【入力フォーム】調査世帯一覧"))=1,"〒","")</f>
        <v/>
      </c>
      <c r="AQ358" s="289"/>
      <c r="AR358" s="286" t="str" cm="1">
        <f t="array" aca="1" ref="AR358" ca="1">IF(INDIRECT(ADDRESS($CF358,AR$542,1,1,"【入力フォーム】調査世帯一覧"))=1,"調","")</f>
        <v/>
      </c>
      <c r="AS358" s="291"/>
      <c r="AT358" s="292" t="str" cm="1">
        <f t="array" aca="1" ref="AT358" ca="1">IF(INDIRECT(ADDRESS($CF358,AT$542,1,1,"【入力フォーム】調査世帯一覧"))=1,"有","")</f>
        <v/>
      </c>
      <c r="AU358" s="286"/>
      <c r="AV358" s="286"/>
      <c r="AW358" s="286"/>
      <c r="AX358" s="286"/>
      <c r="AY358" s="344" t="str" cm="1">
        <f t="array" aca="1" ref="AY358" ca="1">INDIRECT(ADDRESS($CF358,AY$542,1,1,"【入力フォーム】調査世帯一覧"))&amp;""</f>
        <v/>
      </c>
      <c r="AZ358" s="345"/>
      <c r="BA358" s="345"/>
      <c r="BB358" s="345"/>
      <c r="BC358" s="345"/>
      <c r="BD358" s="345"/>
      <c r="BE358" s="345"/>
      <c r="BF358" s="345"/>
      <c r="BG358" s="345"/>
      <c r="BH358" s="345"/>
      <c r="BI358" s="345"/>
      <c r="BJ358" s="345"/>
      <c r="BK358" s="345"/>
      <c r="BL358" s="345"/>
      <c r="BM358" s="345"/>
      <c r="BN358" s="345"/>
      <c r="BO358" s="345"/>
      <c r="BP358" s="345"/>
      <c r="BQ358" s="345"/>
      <c r="BR358" s="345"/>
      <c r="BS358" s="346"/>
      <c r="BT358" s="96"/>
      <c r="BU358" s="315" t="str">
        <f t="shared" ca="1" si="12"/>
        <v/>
      </c>
      <c r="BV358" s="316"/>
      <c r="BW358" s="317"/>
      <c r="BX358" s="318" t="str" cm="1">
        <f t="array" aca="1" ref="BX358" ca="1">IF(B358="","",INDIRECT(ADDRESS($CF358,BX$542,1,1,"【入力フォーム】調査世帯一覧")))</f>
        <v/>
      </c>
      <c r="BY358" s="283"/>
      <c r="BZ358" s="319"/>
      <c r="CA358" s="318" t="str" cm="1">
        <f t="array" aca="1" ref="CA358" ca="1">IF(B358="","",INDIRECT(ADDRESS($CF358,CA$542,1,1,"【入力フォーム】調査世帯一覧")))</f>
        <v/>
      </c>
      <c r="CB358" s="283"/>
      <c r="CC358" s="320"/>
      <c r="CD358" s="67"/>
      <c r="CE358" s="64" t="str" cm="1">
        <f t="array" aca="1" ref="CE358" ca="1">IF(B358="","",INDIRECT(ADDRESS($CF358,CE$542,1,1,"【入力フォーム】調査世帯一覧")))</f>
        <v/>
      </c>
      <c r="CF358" s="16">
        <f t="shared" si="13"/>
        <v>179</v>
      </c>
    </row>
    <row r="359" spans="1:84" s="16" customFormat="1" ht="24" customHeight="1" x14ac:dyDescent="0.15">
      <c r="A359" s="26"/>
      <c r="B359" s="344" t="str" cm="1">
        <f t="array" aca="1" ref="B359" ca="1">INDIRECT(ADDRESS($CF359,B$542,1,1,"【入力フォーム】調査世帯一覧"))&amp;""</f>
        <v/>
      </c>
      <c r="C359" s="345"/>
      <c r="D359" s="391"/>
      <c r="E359" s="392" t="str" cm="1">
        <f t="array" aca="1" ref="E359" ca="1">INDIRECT(ADDRESS($CF359,E$542,1,1,"【入力フォーム】調査世帯一覧"))&amp;""</f>
        <v/>
      </c>
      <c r="F359" s="393"/>
      <c r="G359" s="393"/>
      <c r="H359" s="393"/>
      <c r="I359" s="393"/>
      <c r="J359" s="393"/>
      <c r="K359" s="393"/>
      <c r="L359" s="393"/>
      <c r="M359" s="393"/>
      <c r="N359" s="394"/>
      <c r="O359" s="392" t="str" cm="1">
        <f t="array" aca="1" ref="O359" ca="1">INDIRECT(ADDRESS($CF359,O$542,1,1,"【入力フォーム】調査世帯一覧"))&amp;""</f>
        <v/>
      </c>
      <c r="P359" s="393"/>
      <c r="Q359" s="393"/>
      <c r="R359" s="393"/>
      <c r="S359" s="393"/>
      <c r="T359" s="393"/>
      <c r="U359" s="393"/>
      <c r="V359" s="395"/>
      <c r="W359" s="338" t="str" cm="1">
        <f t="array" aca="1" ref="W359" ca="1">INDIRECT(ADDRESS($CF359,W$542,1,1,"【入力フォーム】調査世帯一覧"))&amp;""</f>
        <v/>
      </c>
      <c r="X359" s="339"/>
      <c r="Y359" s="339"/>
      <c r="Z359" s="339"/>
      <c r="AA359" s="339"/>
      <c r="AB359" s="339"/>
      <c r="AC359" s="339"/>
      <c r="AD359" s="339"/>
      <c r="AE359" s="339"/>
      <c r="AF359" s="339"/>
      <c r="AG359" s="339"/>
      <c r="AH359" s="339"/>
      <c r="AI359" s="339"/>
      <c r="AJ359" s="340"/>
      <c r="AK359" s="341" t="str" cm="1">
        <f t="array" aca="1" ref="AK359" ca="1">IF(OR(B359="",INDIRECT(ADDRESS($CF359,AK$542,1,1,"【入力フォーム】調査世帯一覧"))=""),"",INDIRECT(ADDRESS($CF359,AK$542,1,1,"【入力フォーム】調査世帯一覧")))</f>
        <v/>
      </c>
      <c r="AL359" s="342"/>
      <c r="AM359" s="343"/>
      <c r="AN359" s="288" t="str" cm="1">
        <f t="array" aca="1" ref="AN359" ca="1">IF(INDIRECT(ADDRESS($CF359,AN$542,1,1,"【入力フォーム】調査世帯一覧"))=1,"ネ","")</f>
        <v/>
      </c>
      <c r="AO359" s="289"/>
      <c r="AP359" s="286" t="str" cm="1">
        <f t="array" aca="1" ref="AP359" ca="1">IF(INDIRECT(ADDRESS($CF359,AP$542,1,1,"【入力フォーム】調査世帯一覧"))=1,"〒","")</f>
        <v/>
      </c>
      <c r="AQ359" s="289"/>
      <c r="AR359" s="286" t="str" cm="1">
        <f t="array" aca="1" ref="AR359" ca="1">IF(INDIRECT(ADDRESS($CF359,AR$542,1,1,"【入力フォーム】調査世帯一覧"))=1,"調","")</f>
        <v/>
      </c>
      <c r="AS359" s="291"/>
      <c r="AT359" s="292" t="str" cm="1">
        <f t="array" aca="1" ref="AT359" ca="1">IF(INDIRECT(ADDRESS($CF359,AT$542,1,1,"【入力フォーム】調査世帯一覧"))=1,"有","")</f>
        <v/>
      </c>
      <c r="AU359" s="286"/>
      <c r="AV359" s="286"/>
      <c r="AW359" s="286"/>
      <c r="AX359" s="286"/>
      <c r="AY359" s="344" t="str" cm="1">
        <f t="array" aca="1" ref="AY359" ca="1">INDIRECT(ADDRESS($CF359,AY$542,1,1,"【入力フォーム】調査世帯一覧"))&amp;""</f>
        <v/>
      </c>
      <c r="AZ359" s="345"/>
      <c r="BA359" s="345"/>
      <c r="BB359" s="345"/>
      <c r="BC359" s="345"/>
      <c r="BD359" s="345"/>
      <c r="BE359" s="345"/>
      <c r="BF359" s="345"/>
      <c r="BG359" s="345"/>
      <c r="BH359" s="345"/>
      <c r="BI359" s="345"/>
      <c r="BJ359" s="345"/>
      <c r="BK359" s="345"/>
      <c r="BL359" s="345"/>
      <c r="BM359" s="345"/>
      <c r="BN359" s="345"/>
      <c r="BO359" s="345"/>
      <c r="BP359" s="345"/>
      <c r="BQ359" s="345"/>
      <c r="BR359" s="345"/>
      <c r="BS359" s="346"/>
      <c r="BT359" s="96"/>
      <c r="BU359" s="315" t="str">
        <f t="shared" ca="1" si="12"/>
        <v/>
      </c>
      <c r="BV359" s="316"/>
      <c r="BW359" s="317"/>
      <c r="BX359" s="318" t="str" cm="1">
        <f t="array" aca="1" ref="BX359" ca="1">IF(B359="","",INDIRECT(ADDRESS($CF359,BX$542,1,1,"【入力フォーム】調査世帯一覧")))</f>
        <v/>
      </c>
      <c r="BY359" s="283"/>
      <c r="BZ359" s="319"/>
      <c r="CA359" s="318" t="str" cm="1">
        <f t="array" aca="1" ref="CA359" ca="1">IF(B359="","",INDIRECT(ADDRESS($CF359,CA$542,1,1,"【入力フォーム】調査世帯一覧")))</f>
        <v/>
      </c>
      <c r="CB359" s="283"/>
      <c r="CC359" s="320"/>
      <c r="CD359" s="67"/>
      <c r="CE359" s="64" t="str" cm="1">
        <f t="array" aca="1" ref="CE359" ca="1">IF(B359="","",INDIRECT(ADDRESS($CF359,CE$542,1,1,"【入力フォーム】調査世帯一覧")))</f>
        <v/>
      </c>
      <c r="CF359" s="16">
        <f t="shared" si="13"/>
        <v>180</v>
      </c>
    </row>
    <row r="360" spans="1:84" s="16" customFormat="1" ht="24" customHeight="1" x14ac:dyDescent="0.15">
      <c r="A360" s="26"/>
      <c r="B360" s="344" t="str" cm="1">
        <f t="array" aca="1" ref="B360" ca="1">INDIRECT(ADDRESS($CF360,B$542,1,1,"【入力フォーム】調査世帯一覧"))&amp;""</f>
        <v/>
      </c>
      <c r="C360" s="345"/>
      <c r="D360" s="391"/>
      <c r="E360" s="392" t="str" cm="1">
        <f t="array" aca="1" ref="E360" ca="1">INDIRECT(ADDRESS($CF360,E$542,1,1,"【入力フォーム】調査世帯一覧"))&amp;""</f>
        <v/>
      </c>
      <c r="F360" s="393"/>
      <c r="G360" s="393"/>
      <c r="H360" s="393"/>
      <c r="I360" s="393"/>
      <c r="J360" s="393"/>
      <c r="K360" s="393"/>
      <c r="L360" s="393"/>
      <c r="M360" s="393"/>
      <c r="N360" s="394"/>
      <c r="O360" s="392" t="str" cm="1">
        <f t="array" aca="1" ref="O360" ca="1">INDIRECT(ADDRESS($CF360,O$542,1,1,"【入力フォーム】調査世帯一覧"))&amp;""</f>
        <v/>
      </c>
      <c r="P360" s="393"/>
      <c r="Q360" s="393"/>
      <c r="R360" s="393"/>
      <c r="S360" s="393"/>
      <c r="T360" s="393"/>
      <c r="U360" s="393"/>
      <c r="V360" s="395"/>
      <c r="W360" s="338" t="str" cm="1">
        <f t="array" aca="1" ref="W360" ca="1">INDIRECT(ADDRESS($CF360,W$542,1,1,"【入力フォーム】調査世帯一覧"))&amp;""</f>
        <v/>
      </c>
      <c r="X360" s="339"/>
      <c r="Y360" s="339"/>
      <c r="Z360" s="339"/>
      <c r="AA360" s="339"/>
      <c r="AB360" s="339"/>
      <c r="AC360" s="339"/>
      <c r="AD360" s="339"/>
      <c r="AE360" s="339"/>
      <c r="AF360" s="339"/>
      <c r="AG360" s="339"/>
      <c r="AH360" s="339"/>
      <c r="AI360" s="339"/>
      <c r="AJ360" s="340"/>
      <c r="AK360" s="341" t="str" cm="1">
        <f t="array" aca="1" ref="AK360" ca="1">IF(OR(B360="",INDIRECT(ADDRESS($CF360,AK$542,1,1,"【入力フォーム】調査世帯一覧"))=""),"",INDIRECT(ADDRESS($CF360,AK$542,1,1,"【入力フォーム】調査世帯一覧")))</f>
        <v/>
      </c>
      <c r="AL360" s="342"/>
      <c r="AM360" s="343"/>
      <c r="AN360" s="288" t="str" cm="1">
        <f t="array" aca="1" ref="AN360" ca="1">IF(INDIRECT(ADDRESS($CF360,AN$542,1,1,"【入力フォーム】調査世帯一覧"))=1,"ネ","")</f>
        <v/>
      </c>
      <c r="AO360" s="289"/>
      <c r="AP360" s="286" t="str" cm="1">
        <f t="array" aca="1" ref="AP360" ca="1">IF(INDIRECT(ADDRESS($CF360,AP$542,1,1,"【入力フォーム】調査世帯一覧"))=1,"〒","")</f>
        <v/>
      </c>
      <c r="AQ360" s="289"/>
      <c r="AR360" s="286" t="str" cm="1">
        <f t="array" aca="1" ref="AR360" ca="1">IF(INDIRECT(ADDRESS($CF360,AR$542,1,1,"【入力フォーム】調査世帯一覧"))=1,"調","")</f>
        <v/>
      </c>
      <c r="AS360" s="291"/>
      <c r="AT360" s="292" t="str" cm="1">
        <f t="array" aca="1" ref="AT360" ca="1">IF(INDIRECT(ADDRESS($CF360,AT$542,1,1,"【入力フォーム】調査世帯一覧"))=1,"有","")</f>
        <v/>
      </c>
      <c r="AU360" s="286"/>
      <c r="AV360" s="286"/>
      <c r="AW360" s="286"/>
      <c r="AX360" s="286"/>
      <c r="AY360" s="344" t="str" cm="1">
        <f t="array" aca="1" ref="AY360" ca="1">INDIRECT(ADDRESS($CF360,AY$542,1,1,"【入力フォーム】調査世帯一覧"))&amp;""</f>
        <v/>
      </c>
      <c r="AZ360" s="345"/>
      <c r="BA360" s="345"/>
      <c r="BB360" s="345"/>
      <c r="BC360" s="345"/>
      <c r="BD360" s="345"/>
      <c r="BE360" s="345"/>
      <c r="BF360" s="345"/>
      <c r="BG360" s="345"/>
      <c r="BH360" s="345"/>
      <c r="BI360" s="345"/>
      <c r="BJ360" s="345"/>
      <c r="BK360" s="345"/>
      <c r="BL360" s="345"/>
      <c r="BM360" s="345"/>
      <c r="BN360" s="345"/>
      <c r="BO360" s="345"/>
      <c r="BP360" s="345"/>
      <c r="BQ360" s="345"/>
      <c r="BR360" s="345"/>
      <c r="BS360" s="346"/>
      <c r="BT360" s="96"/>
      <c r="BU360" s="315" t="str">
        <f t="shared" ca="1" si="12"/>
        <v/>
      </c>
      <c r="BV360" s="316"/>
      <c r="BW360" s="317"/>
      <c r="BX360" s="318" t="str" cm="1">
        <f t="array" aca="1" ref="BX360" ca="1">IF(B360="","",INDIRECT(ADDRESS($CF360,BX$542,1,1,"【入力フォーム】調査世帯一覧")))</f>
        <v/>
      </c>
      <c r="BY360" s="283"/>
      <c r="BZ360" s="319"/>
      <c r="CA360" s="318" t="str" cm="1">
        <f t="array" aca="1" ref="CA360" ca="1">IF(B360="","",INDIRECT(ADDRESS($CF360,CA$542,1,1,"【入力フォーム】調査世帯一覧")))</f>
        <v/>
      </c>
      <c r="CB360" s="283"/>
      <c r="CC360" s="320"/>
      <c r="CD360" s="67"/>
      <c r="CE360" s="64" t="str" cm="1">
        <f t="array" aca="1" ref="CE360" ca="1">IF(B360="","",INDIRECT(ADDRESS($CF360,CE$542,1,1,"【入力フォーム】調査世帯一覧")))</f>
        <v/>
      </c>
      <c r="CF360" s="16">
        <f t="shared" si="13"/>
        <v>181</v>
      </c>
    </row>
    <row r="361" spans="1:84" s="16" customFormat="1" ht="24" customHeight="1" x14ac:dyDescent="0.15">
      <c r="A361" s="70" t="s">
        <v>14</v>
      </c>
      <c r="B361" s="373" t="str" cm="1">
        <f t="array" aca="1" ref="B361" ca="1">INDIRECT(ADDRESS($CF361,B$542,1,1,"【入力フォーム】調査世帯一覧"))&amp;""</f>
        <v/>
      </c>
      <c r="C361" s="374"/>
      <c r="D361" s="375"/>
      <c r="E361" s="376" t="str" cm="1">
        <f t="array" aca="1" ref="E361" ca="1">INDIRECT(ADDRESS($CF361,E$542,1,1,"【入力フォーム】調査世帯一覧"))&amp;""</f>
        <v/>
      </c>
      <c r="F361" s="374"/>
      <c r="G361" s="374"/>
      <c r="H361" s="374"/>
      <c r="I361" s="374"/>
      <c r="J361" s="374"/>
      <c r="K361" s="374"/>
      <c r="L361" s="374"/>
      <c r="M361" s="374"/>
      <c r="N361" s="375"/>
      <c r="O361" s="376" t="str" cm="1">
        <f t="array" aca="1" ref="O361" ca="1">INDIRECT(ADDRESS($CF361,O$542,1,1,"【入力フォーム】調査世帯一覧"))&amp;""</f>
        <v/>
      </c>
      <c r="P361" s="374"/>
      <c r="Q361" s="374"/>
      <c r="R361" s="374"/>
      <c r="S361" s="374"/>
      <c r="T361" s="374"/>
      <c r="U361" s="374"/>
      <c r="V361" s="377"/>
      <c r="W361" s="378" t="str" cm="1">
        <f t="array" aca="1" ref="W361" ca="1">INDIRECT(ADDRESS($CF361,W$542,1,1,"【入力フォーム】調査世帯一覧"))&amp;""</f>
        <v/>
      </c>
      <c r="X361" s="379"/>
      <c r="Y361" s="379"/>
      <c r="Z361" s="379"/>
      <c r="AA361" s="379"/>
      <c r="AB361" s="379"/>
      <c r="AC361" s="379"/>
      <c r="AD361" s="379"/>
      <c r="AE361" s="379"/>
      <c r="AF361" s="379"/>
      <c r="AG361" s="379"/>
      <c r="AH361" s="379"/>
      <c r="AI361" s="379"/>
      <c r="AJ361" s="380"/>
      <c r="AK361" s="381" t="str" cm="1">
        <f t="array" aca="1" ref="AK361" ca="1">IF(OR(B361="",INDIRECT(ADDRESS($CF361,AK$542,1,1,"【入力フォーム】調査世帯一覧"))=""),"",INDIRECT(ADDRESS($CF361,AK$542,1,1,"【入力フォーム】調査世帯一覧")))</f>
        <v/>
      </c>
      <c r="AL361" s="382"/>
      <c r="AM361" s="383"/>
      <c r="AN361" s="384" t="str" cm="1">
        <f t="array" aca="1" ref="AN361" ca="1">IF(INDIRECT(ADDRESS($CF361,AN$542,1,1,"【入力フォーム】調査世帯一覧"))=1,"ネ","")</f>
        <v/>
      </c>
      <c r="AO361" s="385"/>
      <c r="AP361" s="382" t="str" cm="1">
        <f t="array" aca="1" ref="AP361" ca="1">IF(INDIRECT(ADDRESS($CF361,AP$542,1,1,"【入力フォーム】調査世帯一覧"))=1,"〒","")</f>
        <v/>
      </c>
      <c r="AQ361" s="385"/>
      <c r="AR361" s="382" t="str" cm="1">
        <f t="array" aca="1" ref="AR361" ca="1">IF(INDIRECT(ADDRESS($CF361,AR$542,1,1,"【入力フォーム】調査世帯一覧"))=1,"調","")</f>
        <v/>
      </c>
      <c r="AS361" s="386"/>
      <c r="AT361" s="396" t="str" cm="1">
        <f t="array" aca="1" ref="AT361" ca="1">IF(INDIRECT(ADDRESS($CF361,AT$542,1,1,"【入力フォーム】調査世帯一覧"))=1,"有","")</f>
        <v/>
      </c>
      <c r="AU361" s="382"/>
      <c r="AV361" s="382"/>
      <c r="AW361" s="382"/>
      <c r="AX361" s="382"/>
      <c r="AY361" s="373" t="str" cm="1">
        <f t="array" aca="1" ref="AY361" ca="1">INDIRECT(ADDRESS($CF361,AY$542,1,1,"【入力フォーム】調査世帯一覧"))&amp;""</f>
        <v/>
      </c>
      <c r="AZ361" s="374"/>
      <c r="BA361" s="374"/>
      <c r="BB361" s="374"/>
      <c r="BC361" s="374"/>
      <c r="BD361" s="374"/>
      <c r="BE361" s="374"/>
      <c r="BF361" s="374"/>
      <c r="BG361" s="374"/>
      <c r="BH361" s="374"/>
      <c r="BI361" s="374"/>
      <c r="BJ361" s="374"/>
      <c r="BK361" s="374"/>
      <c r="BL361" s="374"/>
      <c r="BM361" s="374"/>
      <c r="BN361" s="374"/>
      <c r="BO361" s="374"/>
      <c r="BP361" s="374"/>
      <c r="BQ361" s="374"/>
      <c r="BR361" s="374"/>
      <c r="BS361" s="397"/>
      <c r="BT361" s="96"/>
      <c r="BU361" s="445" t="str">
        <f t="shared" ca="1" si="12"/>
        <v/>
      </c>
      <c r="BV361" s="446"/>
      <c r="BW361" s="447"/>
      <c r="BX361" s="293" t="str" cm="1">
        <f t="array" aca="1" ref="BX361" ca="1">IF(B361="","",INDIRECT(ADDRESS($CF361,BX$542,1,1,"【入力フォーム】調査世帯一覧")))</f>
        <v/>
      </c>
      <c r="BY361" s="294"/>
      <c r="BZ361" s="295"/>
      <c r="CA361" s="293" t="str" cm="1">
        <f t="array" aca="1" ref="CA361" ca="1">IF(B361="","",INDIRECT(ADDRESS($CF361,CA$542,1,1,"【入力フォーム】調査世帯一覧")))</f>
        <v/>
      </c>
      <c r="CB361" s="294"/>
      <c r="CC361" s="434"/>
      <c r="CD361" s="67"/>
      <c r="CE361" s="64" t="str" cm="1">
        <f t="array" aca="1" ref="CE361" ca="1">IF(B361="","",INDIRECT(ADDRESS($CF361,CE$542,1,1,"【入力フォーム】調査世帯一覧")))</f>
        <v/>
      </c>
      <c r="CF361" s="16">
        <f t="shared" si="13"/>
        <v>182</v>
      </c>
    </row>
    <row r="362" spans="1:84" s="16" customFormat="1" ht="24" customHeight="1" x14ac:dyDescent="0.15">
      <c r="A362" s="69"/>
      <c r="B362" s="421" t="str" cm="1">
        <f t="array" aca="1" ref="B362" ca="1">INDIRECT(ADDRESS($CF362,B$542,1,1,"【入力フォーム】調査世帯一覧"))&amp;""</f>
        <v/>
      </c>
      <c r="C362" s="422"/>
      <c r="D362" s="423"/>
      <c r="E362" s="424" t="str" cm="1">
        <f t="array" aca="1" ref="E362" ca="1">INDIRECT(ADDRESS($CF362,E$542,1,1,"【入力フォーム】調査世帯一覧"))&amp;""</f>
        <v/>
      </c>
      <c r="F362" s="425"/>
      <c r="G362" s="425"/>
      <c r="H362" s="425"/>
      <c r="I362" s="425"/>
      <c r="J362" s="425"/>
      <c r="K362" s="425"/>
      <c r="L362" s="425"/>
      <c r="M362" s="425"/>
      <c r="N362" s="426"/>
      <c r="O362" s="424" t="str" cm="1">
        <f t="array" aca="1" ref="O362" ca="1">INDIRECT(ADDRESS($CF362,O$542,1,1,"【入力フォーム】調査世帯一覧"))&amp;""</f>
        <v/>
      </c>
      <c r="P362" s="425"/>
      <c r="Q362" s="425"/>
      <c r="R362" s="425"/>
      <c r="S362" s="425"/>
      <c r="T362" s="425"/>
      <c r="U362" s="425"/>
      <c r="V362" s="427"/>
      <c r="W362" s="428" t="str" cm="1">
        <f t="array" aca="1" ref="W362" ca="1">INDIRECT(ADDRESS($CF362,W$542,1,1,"【入力フォーム】調査世帯一覧"))&amp;""</f>
        <v/>
      </c>
      <c r="X362" s="429"/>
      <c r="Y362" s="429"/>
      <c r="Z362" s="429"/>
      <c r="AA362" s="429"/>
      <c r="AB362" s="429"/>
      <c r="AC362" s="429"/>
      <c r="AD362" s="429"/>
      <c r="AE362" s="429"/>
      <c r="AF362" s="429"/>
      <c r="AG362" s="429"/>
      <c r="AH362" s="429"/>
      <c r="AI362" s="429"/>
      <c r="AJ362" s="430"/>
      <c r="AK362" s="431" t="str" cm="1">
        <f t="array" aca="1" ref="AK362" ca="1">IF(OR(B362="",INDIRECT(ADDRESS($CF362,AK$542,1,1,"【入力フォーム】調査世帯一覧"))=""),"",INDIRECT(ADDRESS($CF362,AK$542,1,1,"【入力フォーム】調査世帯一覧")))</f>
        <v/>
      </c>
      <c r="AL362" s="432"/>
      <c r="AM362" s="433"/>
      <c r="AN362" s="418" t="str" cm="1">
        <f t="array" aca="1" ref="AN362" ca="1">IF(INDIRECT(ADDRESS($CF362,AN$542,1,1,"【入力フォーム】調査世帯一覧"))=1,"ネ","")</f>
        <v/>
      </c>
      <c r="AO362" s="419"/>
      <c r="AP362" s="420" t="str" cm="1">
        <f t="array" aca="1" ref="AP362" ca="1">IF(INDIRECT(ADDRESS($CF362,AP$542,1,1,"【入力フォーム】調査世帯一覧"))=1,"〒","")</f>
        <v/>
      </c>
      <c r="AQ362" s="419"/>
      <c r="AR362" s="420" t="str" cm="1">
        <f t="array" aca="1" ref="AR362" ca="1">IF(INDIRECT(ADDRESS($CF362,AR$542,1,1,"【入力フォーム】調査世帯一覧"))=1,"調","")</f>
        <v/>
      </c>
      <c r="AS362" s="435"/>
      <c r="AT362" s="436" t="str" cm="1">
        <f t="array" aca="1" ref="AT362" ca="1">IF(INDIRECT(ADDRESS($CF362,AT$542,1,1,"【入力フォーム】調査世帯一覧"))=1,"有","")</f>
        <v/>
      </c>
      <c r="AU362" s="420"/>
      <c r="AV362" s="420"/>
      <c r="AW362" s="420"/>
      <c r="AX362" s="420"/>
      <c r="AY362" s="421" t="str" cm="1">
        <f t="array" aca="1" ref="AY362" ca="1">INDIRECT(ADDRESS($CF362,AY$542,1,1,"【入力フォーム】調査世帯一覧"))&amp;""</f>
        <v/>
      </c>
      <c r="AZ362" s="422"/>
      <c r="BA362" s="422"/>
      <c r="BB362" s="422"/>
      <c r="BC362" s="422"/>
      <c r="BD362" s="422"/>
      <c r="BE362" s="422"/>
      <c r="BF362" s="422"/>
      <c r="BG362" s="422"/>
      <c r="BH362" s="422"/>
      <c r="BI362" s="422"/>
      <c r="BJ362" s="422"/>
      <c r="BK362" s="422"/>
      <c r="BL362" s="422"/>
      <c r="BM362" s="422"/>
      <c r="BN362" s="422"/>
      <c r="BO362" s="422"/>
      <c r="BP362" s="422"/>
      <c r="BQ362" s="422"/>
      <c r="BR362" s="422"/>
      <c r="BS362" s="437"/>
      <c r="BT362" s="96"/>
      <c r="BU362" s="438" t="str">
        <f t="shared" ca="1" si="12"/>
        <v/>
      </c>
      <c r="BV362" s="439"/>
      <c r="BW362" s="440"/>
      <c r="BX362" s="441" t="str" cm="1">
        <f t="array" aca="1" ref="BX362" ca="1">IF(B362="","",INDIRECT(ADDRESS($CF362,BX$542,1,1,"【入力フォーム】調査世帯一覧")))</f>
        <v/>
      </c>
      <c r="BY362" s="442"/>
      <c r="BZ362" s="443"/>
      <c r="CA362" s="441" t="str" cm="1">
        <f t="array" aca="1" ref="CA362" ca="1">IF(B362="","",INDIRECT(ADDRESS($CF362,CA$542,1,1,"【入力フォーム】調査世帯一覧")))</f>
        <v/>
      </c>
      <c r="CB362" s="442"/>
      <c r="CC362" s="444"/>
      <c r="CD362" s="67"/>
      <c r="CE362" s="66" t="str" cm="1">
        <f t="array" aca="1" ref="CE362" ca="1">IF(B362="","",INDIRECT(ADDRESS($CF362,CE$542,1,1,"【入力フォーム】調査世帯一覧")))</f>
        <v/>
      </c>
      <c r="CF362" s="16">
        <f t="shared" si="13"/>
        <v>183</v>
      </c>
    </row>
    <row r="363" spans="1:84" s="16" customFormat="1" ht="24" customHeight="1" x14ac:dyDescent="0.15">
      <c r="A363" s="26"/>
      <c r="B363" s="344" t="str" cm="1">
        <f t="array" aca="1" ref="B363" ca="1">INDIRECT(ADDRESS($CF363,B$542,1,1,"【入力フォーム】調査世帯一覧"))&amp;""</f>
        <v/>
      </c>
      <c r="C363" s="345"/>
      <c r="D363" s="391"/>
      <c r="E363" s="392" t="str" cm="1">
        <f t="array" aca="1" ref="E363" ca="1">INDIRECT(ADDRESS($CF363,E$542,1,1,"【入力フォーム】調査世帯一覧"))&amp;""</f>
        <v/>
      </c>
      <c r="F363" s="393"/>
      <c r="G363" s="393"/>
      <c r="H363" s="393"/>
      <c r="I363" s="393"/>
      <c r="J363" s="393"/>
      <c r="K363" s="393"/>
      <c r="L363" s="393"/>
      <c r="M363" s="393"/>
      <c r="N363" s="394"/>
      <c r="O363" s="392" t="str" cm="1">
        <f t="array" aca="1" ref="O363" ca="1">INDIRECT(ADDRESS($CF363,O$542,1,1,"【入力フォーム】調査世帯一覧"))&amp;""</f>
        <v/>
      </c>
      <c r="P363" s="393"/>
      <c r="Q363" s="393"/>
      <c r="R363" s="393"/>
      <c r="S363" s="393"/>
      <c r="T363" s="393"/>
      <c r="U363" s="393"/>
      <c r="V363" s="395"/>
      <c r="W363" s="338" t="str" cm="1">
        <f t="array" aca="1" ref="W363" ca="1">INDIRECT(ADDRESS($CF363,W$542,1,1,"【入力フォーム】調査世帯一覧"))&amp;""</f>
        <v/>
      </c>
      <c r="X363" s="339"/>
      <c r="Y363" s="339"/>
      <c r="Z363" s="339"/>
      <c r="AA363" s="339"/>
      <c r="AB363" s="339"/>
      <c r="AC363" s="339"/>
      <c r="AD363" s="339"/>
      <c r="AE363" s="339"/>
      <c r="AF363" s="339"/>
      <c r="AG363" s="339"/>
      <c r="AH363" s="339"/>
      <c r="AI363" s="339"/>
      <c r="AJ363" s="340"/>
      <c r="AK363" s="341" t="str" cm="1">
        <f t="array" aca="1" ref="AK363" ca="1">IF(OR(B363="",INDIRECT(ADDRESS($CF363,AK$542,1,1,"【入力フォーム】調査世帯一覧"))=""),"",INDIRECT(ADDRESS($CF363,AK$542,1,1,"【入力フォーム】調査世帯一覧")))</f>
        <v/>
      </c>
      <c r="AL363" s="342"/>
      <c r="AM363" s="343"/>
      <c r="AN363" s="288" t="str" cm="1">
        <f t="array" aca="1" ref="AN363" ca="1">IF(INDIRECT(ADDRESS($CF363,AN$542,1,1,"【入力フォーム】調査世帯一覧"))=1,"ネ","")</f>
        <v/>
      </c>
      <c r="AO363" s="289"/>
      <c r="AP363" s="286" t="str" cm="1">
        <f t="array" aca="1" ref="AP363" ca="1">IF(INDIRECT(ADDRESS($CF363,AP$542,1,1,"【入力フォーム】調査世帯一覧"))=1,"〒","")</f>
        <v/>
      </c>
      <c r="AQ363" s="289"/>
      <c r="AR363" s="286" t="str" cm="1">
        <f t="array" aca="1" ref="AR363" ca="1">IF(INDIRECT(ADDRESS($CF363,AR$542,1,1,"【入力フォーム】調査世帯一覧"))=1,"調","")</f>
        <v/>
      </c>
      <c r="AS363" s="291"/>
      <c r="AT363" s="292" t="str" cm="1">
        <f t="array" aca="1" ref="AT363" ca="1">IF(INDIRECT(ADDRESS($CF363,AT$542,1,1,"【入力フォーム】調査世帯一覧"))=1,"有","")</f>
        <v/>
      </c>
      <c r="AU363" s="286"/>
      <c r="AV363" s="286"/>
      <c r="AW363" s="286"/>
      <c r="AX363" s="286"/>
      <c r="AY363" s="344" t="str" cm="1">
        <f t="array" aca="1" ref="AY363" ca="1">INDIRECT(ADDRESS($CF363,AY$542,1,1,"【入力フォーム】調査世帯一覧"))&amp;""</f>
        <v/>
      </c>
      <c r="AZ363" s="345"/>
      <c r="BA363" s="345"/>
      <c r="BB363" s="345"/>
      <c r="BC363" s="345"/>
      <c r="BD363" s="345"/>
      <c r="BE363" s="345"/>
      <c r="BF363" s="345"/>
      <c r="BG363" s="345"/>
      <c r="BH363" s="345"/>
      <c r="BI363" s="345"/>
      <c r="BJ363" s="345"/>
      <c r="BK363" s="345"/>
      <c r="BL363" s="345"/>
      <c r="BM363" s="345"/>
      <c r="BN363" s="345"/>
      <c r="BO363" s="345"/>
      <c r="BP363" s="345"/>
      <c r="BQ363" s="345"/>
      <c r="BR363" s="345"/>
      <c r="BS363" s="346"/>
      <c r="BT363" s="96"/>
      <c r="BU363" s="315" t="str">
        <f t="shared" ca="1" si="12"/>
        <v/>
      </c>
      <c r="BV363" s="316"/>
      <c r="BW363" s="317"/>
      <c r="BX363" s="318" t="str" cm="1">
        <f t="array" aca="1" ref="BX363" ca="1">IF(B363="","",INDIRECT(ADDRESS($CF363,BX$542,1,1,"【入力フォーム】調査世帯一覧")))</f>
        <v/>
      </c>
      <c r="BY363" s="283"/>
      <c r="BZ363" s="319"/>
      <c r="CA363" s="318" t="str" cm="1">
        <f t="array" aca="1" ref="CA363" ca="1">IF(B363="","",INDIRECT(ADDRESS($CF363,CA$542,1,1,"【入力フォーム】調査世帯一覧")))</f>
        <v/>
      </c>
      <c r="CB363" s="283"/>
      <c r="CC363" s="320"/>
      <c r="CD363" s="67"/>
      <c r="CE363" s="64" t="str" cm="1">
        <f t="array" aca="1" ref="CE363" ca="1">IF(B363="","",INDIRECT(ADDRESS($CF363,CE$542,1,1,"【入力フォーム】調査世帯一覧")))</f>
        <v/>
      </c>
      <c r="CF363" s="16">
        <f t="shared" si="13"/>
        <v>184</v>
      </c>
    </row>
    <row r="364" spans="1:84" s="16" customFormat="1" ht="24" customHeight="1" x14ac:dyDescent="0.15">
      <c r="A364" s="26"/>
      <c r="B364" s="344" t="str" cm="1">
        <f t="array" aca="1" ref="B364" ca="1">INDIRECT(ADDRESS($CF364,B$542,1,1,"【入力フォーム】調査世帯一覧"))&amp;""</f>
        <v/>
      </c>
      <c r="C364" s="345"/>
      <c r="D364" s="391"/>
      <c r="E364" s="392" t="str" cm="1">
        <f t="array" aca="1" ref="E364" ca="1">INDIRECT(ADDRESS($CF364,E$542,1,1,"【入力フォーム】調査世帯一覧"))&amp;""</f>
        <v/>
      </c>
      <c r="F364" s="393"/>
      <c r="G364" s="393"/>
      <c r="H364" s="393"/>
      <c r="I364" s="393"/>
      <c r="J364" s="393"/>
      <c r="K364" s="393"/>
      <c r="L364" s="393"/>
      <c r="M364" s="393"/>
      <c r="N364" s="394"/>
      <c r="O364" s="392" t="str" cm="1">
        <f t="array" aca="1" ref="O364" ca="1">INDIRECT(ADDRESS($CF364,O$542,1,1,"【入力フォーム】調査世帯一覧"))&amp;""</f>
        <v/>
      </c>
      <c r="P364" s="393"/>
      <c r="Q364" s="393"/>
      <c r="R364" s="393"/>
      <c r="S364" s="393"/>
      <c r="T364" s="393"/>
      <c r="U364" s="393"/>
      <c r="V364" s="395"/>
      <c r="W364" s="338" t="str" cm="1">
        <f t="array" aca="1" ref="W364" ca="1">INDIRECT(ADDRESS($CF364,W$542,1,1,"【入力フォーム】調査世帯一覧"))&amp;""</f>
        <v/>
      </c>
      <c r="X364" s="339"/>
      <c r="Y364" s="339"/>
      <c r="Z364" s="339"/>
      <c r="AA364" s="339"/>
      <c r="AB364" s="339"/>
      <c r="AC364" s="339"/>
      <c r="AD364" s="339"/>
      <c r="AE364" s="339"/>
      <c r="AF364" s="339"/>
      <c r="AG364" s="339"/>
      <c r="AH364" s="339"/>
      <c r="AI364" s="339"/>
      <c r="AJ364" s="340"/>
      <c r="AK364" s="341" t="str" cm="1">
        <f t="array" aca="1" ref="AK364" ca="1">IF(OR(B364="",INDIRECT(ADDRESS($CF364,AK$542,1,1,"【入力フォーム】調査世帯一覧"))=""),"",INDIRECT(ADDRESS($CF364,AK$542,1,1,"【入力フォーム】調査世帯一覧")))</f>
        <v/>
      </c>
      <c r="AL364" s="342"/>
      <c r="AM364" s="343"/>
      <c r="AN364" s="288" t="str" cm="1">
        <f t="array" aca="1" ref="AN364" ca="1">IF(INDIRECT(ADDRESS($CF364,AN$542,1,1,"【入力フォーム】調査世帯一覧"))=1,"ネ","")</f>
        <v/>
      </c>
      <c r="AO364" s="289"/>
      <c r="AP364" s="286" t="str" cm="1">
        <f t="array" aca="1" ref="AP364" ca="1">IF(INDIRECT(ADDRESS($CF364,AP$542,1,1,"【入力フォーム】調査世帯一覧"))=1,"〒","")</f>
        <v/>
      </c>
      <c r="AQ364" s="289"/>
      <c r="AR364" s="286" t="str" cm="1">
        <f t="array" aca="1" ref="AR364" ca="1">IF(INDIRECT(ADDRESS($CF364,AR$542,1,1,"【入力フォーム】調査世帯一覧"))=1,"調","")</f>
        <v/>
      </c>
      <c r="AS364" s="291"/>
      <c r="AT364" s="292" t="str" cm="1">
        <f t="array" aca="1" ref="AT364" ca="1">IF(INDIRECT(ADDRESS($CF364,AT$542,1,1,"【入力フォーム】調査世帯一覧"))=1,"有","")</f>
        <v/>
      </c>
      <c r="AU364" s="286"/>
      <c r="AV364" s="286"/>
      <c r="AW364" s="286"/>
      <c r="AX364" s="286"/>
      <c r="AY364" s="344" t="str" cm="1">
        <f t="array" aca="1" ref="AY364" ca="1">INDIRECT(ADDRESS($CF364,AY$542,1,1,"【入力フォーム】調査世帯一覧"))&amp;""</f>
        <v/>
      </c>
      <c r="AZ364" s="345"/>
      <c r="BA364" s="345"/>
      <c r="BB364" s="345"/>
      <c r="BC364" s="345"/>
      <c r="BD364" s="345"/>
      <c r="BE364" s="345"/>
      <c r="BF364" s="345"/>
      <c r="BG364" s="345"/>
      <c r="BH364" s="345"/>
      <c r="BI364" s="345"/>
      <c r="BJ364" s="345"/>
      <c r="BK364" s="345"/>
      <c r="BL364" s="345"/>
      <c r="BM364" s="345"/>
      <c r="BN364" s="345"/>
      <c r="BO364" s="345"/>
      <c r="BP364" s="345"/>
      <c r="BQ364" s="345"/>
      <c r="BR364" s="345"/>
      <c r="BS364" s="346"/>
      <c r="BT364" s="96"/>
      <c r="BU364" s="315" t="str">
        <f t="shared" ca="1" si="12"/>
        <v/>
      </c>
      <c r="BV364" s="316"/>
      <c r="BW364" s="317"/>
      <c r="BX364" s="318" t="str" cm="1">
        <f t="array" aca="1" ref="BX364" ca="1">IF(B364="","",INDIRECT(ADDRESS($CF364,BX$542,1,1,"【入力フォーム】調査世帯一覧")))</f>
        <v/>
      </c>
      <c r="BY364" s="283"/>
      <c r="BZ364" s="319"/>
      <c r="CA364" s="318" t="str" cm="1">
        <f t="array" aca="1" ref="CA364" ca="1">IF(B364="","",INDIRECT(ADDRESS($CF364,CA$542,1,1,"【入力フォーム】調査世帯一覧")))</f>
        <v/>
      </c>
      <c r="CB364" s="283"/>
      <c r="CC364" s="320"/>
      <c r="CD364" s="67"/>
      <c r="CE364" s="64" t="str" cm="1">
        <f t="array" aca="1" ref="CE364" ca="1">IF(B364="","",INDIRECT(ADDRESS($CF364,CE$542,1,1,"【入力フォーム】調査世帯一覧")))</f>
        <v/>
      </c>
      <c r="CF364" s="16">
        <f t="shared" si="13"/>
        <v>185</v>
      </c>
    </row>
    <row r="365" spans="1:84" s="16" customFormat="1" ht="24" customHeight="1" x14ac:dyDescent="0.15">
      <c r="A365" s="26"/>
      <c r="B365" s="344" t="str" cm="1">
        <f t="array" aca="1" ref="B365" ca="1">INDIRECT(ADDRESS($CF365,B$542,1,1,"【入力フォーム】調査世帯一覧"))&amp;""</f>
        <v/>
      </c>
      <c r="C365" s="345"/>
      <c r="D365" s="391"/>
      <c r="E365" s="392" t="str" cm="1">
        <f t="array" aca="1" ref="E365" ca="1">INDIRECT(ADDRESS($CF365,E$542,1,1,"【入力フォーム】調査世帯一覧"))&amp;""</f>
        <v/>
      </c>
      <c r="F365" s="393"/>
      <c r="G365" s="393"/>
      <c r="H365" s="393"/>
      <c r="I365" s="393"/>
      <c r="J365" s="393"/>
      <c r="K365" s="393"/>
      <c r="L365" s="393"/>
      <c r="M365" s="393"/>
      <c r="N365" s="394"/>
      <c r="O365" s="392" t="str" cm="1">
        <f t="array" aca="1" ref="O365" ca="1">INDIRECT(ADDRESS($CF365,O$542,1,1,"【入力フォーム】調査世帯一覧"))&amp;""</f>
        <v/>
      </c>
      <c r="P365" s="393"/>
      <c r="Q365" s="393"/>
      <c r="R365" s="393"/>
      <c r="S365" s="393"/>
      <c r="T365" s="393"/>
      <c r="U365" s="393"/>
      <c r="V365" s="395"/>
      <c r="W365" s="338" t="str" cm="1">
        <f t="array" aca="1" ref="W365" ca="1">INDIRECT(ADDRESS($CF365,W$542,1,1,"【入力フォーム】調査世帯一覧"))&amp;""</f>
        <v/>
      </c>
      <c r="X365" s="339"/>
      <c r="Y365" s="339"/>
      <c r="Z365" s="339"/>
      <c r="AA365" s="339"/>
      <c r="AB365" s="339"/>
      <c r="AC365" s="339"/>
      <c r="AD365" s="339"/>
      <c r="AE365" s="339"/>
      <c r="AF365" s="339"/>
      <c r="AG365" s="339"/>
      <c r="AH365" s="339"/>
      <c r="AI365" s="339"/>
      <c r="AJ365" s="340"/>
      <c r="AK365" s="341" t="str" cm="1">
        <f t="array" aca="1" ref="AK365" ca="1">IF(OR(B365="",INDIRECT(ADDRESS($CF365,AK$542,1,1,"【入力フォーム】調査世帯一覧"))=""),"",INDIRECT(ADDRESS($CF365,AK$542,1,1,"【入力フォーム】調査世帯一覧")))</f>
        <v/>
      </c>
      <c r="AL365" s="342"/>
      <c r="AM365" s="343"/>
      <c r="AN365" s="288" t="str" cm="1">
        <f t="array" aca="1" ref="AN365" ca="1">IF(INDIRECT(ADDRESS($CF365,AN$542,1,1,"【入力フォーム】調査世帯一覧"))=1,"ネ","")</f>
        <v/>
      </c>
      <c r="AO365" s="289"/>
      <c r="AP365" s="286" t="str" cm="1">
        <f t="array" aca="1" ref="AP365" ca="1">IF(INDIRECT(ADDRESS($CF365,AP$542,1,1,"【入力フォーム】調査世帯一覧"))=1,"〒","")</f>
        <v/>
      </c>
      <c r="AQ365" s="289"/>
      <c r="AR365" s="286" t="str" cm="1">
        <f t="array" aca="1" ref="AR365" ca="1">IF(INDIRECT(ADDRESS($CF365,AR$542,1,1,"【入力フォーム】調査世帯一覧"))=1,"調","")</f>
        <v/>
      </c>
      <c r="AS365" s="291"/>
      <c r="AT365" s="292" t="str" cm="1">
        <f t="array" aca="1" ref="AT365" ca="1">IF(INDIRECT(ADDRESS($CF365,AT$542,1,1,"【入力フォーム】調査世帯一覧"))=1,"有","")</f>
        <v/>
      </c>
      <c r="AU365" s="286"/>
      <c r="AV365" s="286"/>
      <c r="AW365" s="286"/>
      <c r="AX365" s="286"/>
      <c r="AY365" s="344" t="str" cm="1">
        <f t="array" aca="1" ref="AY365" ca="1">INDIRECT(ADDRESS($CF365,AY$542,1,1,"【入力フォーム】調査世帯一覧"))&amp;""</f>
        <v/>
      </c>
      <c r="AZ365" s="345"/>
      <c r="BA365" s="345"/>
      <c r="BB365" s="345"/>
      <c r="BC365" s="345"/>
      <c r="BD365" s="345"/>
      <c r="BE365" s="345"/>
      <c r="BF365" s="345"/>
      <c r="BG365" s="345"/>
      <c r="BH365" s="345"/>
      <c r="BI365" s="345"/>
      <c r="BJ365" s="345"/>
      <c r="BK365" s="345"/>
      <c r="BL365" s="345"/>
      <c r="BM365" s="345"/>
      <c r="BN365" s="345"/>
      <c r="BO365" s="345"/>
      <c r="BP365" s="345"/>
      <c r="BQ365" s="345"/>
      <c r="BR365" s="345"/>
      <c r="BS365" s="346"/>
      <c r="BT365" s="96"/>
      <c r="BU365" s="315" t="str">
        <f t="shared" ca="1" si="12"/>
        <v/>
      </c>
      <c r="BV365" s="316"/>
      <c r="BW365" s="317"/>
      <c r="BX365" s="318" t="str" cm="1">
        <f t="array" aca="1" ref="BX365" ca="1">IF(B365="","",INDIRECT(ADDRESS($CF365,BX$542,1,1,"【入力フォーム】調査世帯一覧")))</f>
        <v/>
      </c>
      <c r="BY365" s="283"/>
      <c r="BZ365" s="319"/>
      <c r="CA365" s="318" t="str" cm="1">
        <f t="array" aca="1" ref="CA365" ca="1">IF(B365="","",INDIRECT(ADDRESS($CF365,CA$542,1,1,"【入力フォーム】調査世帯一覧")))</f>
        <v/>
      </c>
      <c r="CB365" s="283"/>
      <c r="CC365" s="320"/>
      <c r="CD365" s="67"/>
      <c r="CE365" s="64" t="str" cm="1">
        <f t="array" aca="1" ref="CE365" ca="1">IF(B365="","",INDIRECT(ADDRESS($CF365,CE$542,1,1,"【入力フォーム】調査世帯一覧")))</f>
        <v/>
      </c>
      <c r="CF365" s="16">
        <f t="shared" si="13"/>
        <v>186</v>
      </c>
    </row>
    <row r="366" spans="1:84" s="16" customFormat="1" ht="24" customHeight="1" x14ac:dyDescent="0.15">
      <c r="A366" s="72" t="s">
        <v>43</v>
      </c>
      <c r="B366" s="373" t="str" cm="1">
        <f t="array" aca="1" ref="B366" ca="1">INDIRECT(ADDRESS($CF366,B$542,1,1,"【入力フォーム】調査世帯一覧"))&amp;""</f>
        <v/>
      </c>
      <c r="C366" s="374"/>
      <c r="D366" s="375"/>
      <c r="E366" s="376" t="str" cm="1">
        <f t="array" aca="1" ref="E366" ca="1">INDIRECT(ADDRESS($CF366,E$542,1,1,"【入力フォーム】調査世帯一覧"))&amp;""</f>
        <v/>
      </c>
      <c r="F366" s="374"/>
      <c r="G366" s="374"/>
      <c r="H366" s="374"/>
      <c r="I366" s="374"/>
      <c r="J366" s="374"/>
      <c r="K366" s="374"/>
      <c r="L366" s="374"/>
      <c r="M366" s="374"/>
      <c r="N366" s="375"/>
      <c r="O366" s="376" t="str" cm="1">
        <f t="array" aca="1" ref="O366" ca="1">INDIRECT(ADDRESS($CF366,O$542,1,1,"【入力フォーム】調査世帯一覧"))&amp;""</f>
        <v/>
      </c>
      <c r="P366" s="374"/>
      <c r="Q366" s="374"/>
      <c r="R366" s="374"/>
      <c r="S366" s="374"/>
      <c r="T366" s="374"/>
      <c r="U366" s="374"/>
      <c r="V366" s="377"/>
      <c r="W366" s="378" t="str" cm="1">
        <f t="array" aca="1" ref="W366" ca="1">INDIRECT(ADDRESS($CF366,W$542,1,1,"【入力フォーム】調査世帯一覧"))&amp;""</f>
        <v/>
      </c>
      <c r="X366" s="379"/>
      <c r="Y366" s="379"/>
      <c r="Z366" s="379"/>
      <c r="AA366" s="379"/>
      <c r="AB366" s="379"/>
      <c r="AC366" s="379"/>
      <c r="AD366" s="379"/>
      <c r="AE366" s="379"/>
      <c r="AF366" s="379"/>
      <c r="AG366" s="379"/>
      <c r="AH366" s="379"/>
      <c r="AI366" s="379"/>
      <c r="AJ366" s="380"/>
      <c r="AK366" s="381" t="str" cm="1">
        <f t="array" aca="1" ref="AK366" ca="1">IF(OR(B366="",INDIRECT(ADDRESS($CF366,AK$542,1,1,"【入力フォーム】調査世帯一覧"))=""),"",INDIRECT(ADDRESS($CF366,AK$542,1,1,"【入力フォーム】調査世帯一覧")))</f>
        <v/>
      </c>
      <c r="AL366" s="382"/>
      <c r="AM366" s="383"/>
      <c r="AN366" s="384" t="str" cm="1">
        <f t="array" aca="1" ref="AN366" ca="1">IF(INDIRECT(ADDRESS($CF366,AN$542,1,1,"【入力フォーム】調査世帯一覧"))=1,"ネ","")</f>
        <v/>
      </c>
      <c r="AO366" s="385"/>
      <c r="AP366" s="382" t="str" cm="1">
        <f t="array" aca="1" ref="AP366" ca="1">IF(INDIRECT(ADDRESS($CF366,AP$542,1,1,"【入力フォーム】調査世帯一覧"))=1,"〒","")</f>
        <v/>
      </c>
      <c r="AQ366" s="385"/>
      <c r="AR366" s="382" t="str" cm="1">
        <f t="array" aca="1" ref="AR366" ca="1">IF(INDIRECT(ADDRESS($CF366,AR$542,1,1,"【入力フォーム】調査世帯一覧"))=1,"調","")</f>
        <v/>
      </c>
      <c r="AS366" s="386"/>
      <c r="AT366" s="396" t="str" cm="1">
        <f t="array" aca="1" ref="AT366" ca="1">IF(INDIRECT(ADDRESS($CF366,AT$542,1,1,"【入力フォーム】調査世帯一覧"))=1,"有","")</f>
        <v/>
      </c>
      <c r="AU366" s="382"/>
      <c r="AV366" s="382"/>
      <c r="AW366" s="382"/>
      <c r="AX366" s="382"/>
      <c r="AY366" s="373" t="str" cm="1">
        <f t="array" aca="1" ref="AY366" ca="1">INDIRECT(ADDRESS($CF366,AY$542,1,1,"【入力フォーム】調査世帯一覧"))&amp;""</f>
        <v/>
      </c>
      <c r="AZ366" s="374"/>
      <c r="BA366" s="374"/>
      <c r="BB366" s="374"/>
      <c r="BC366" s="374"/>
      <c r="BD366" s="374"/>
      <c r="BE366" s="374"/>
      <c r="BF366" s="374"/>
      <c r="BG366" s="374"/>
      <c r="BH366" s="374"/>
      <c r="BI366" s="374"/>
      <c r="BJ366" s="374"/>
      <c r="BK366" s="374"/>
      <c r="BL366" s="374"/>
      <c r="BM366" s="374"/>
      <c r="BN366" s="374"/>
      <c r="BO366" s="374"/>
      <c r="BP366" s="374"/>
      <c r="BQ366" s="374"/>
      <c r="BR366" s="374"/>
      <c r="BS366" s="397"/>
      <c r="BT366" s="96"/>
      <c r="BU366" s="315" t="str">
        <f t="shared" ca="1" si="12"/>
        <v/>
      </c>
      <c r="BV366" s="316"/>
      <c r="BW366" s="317"/>
      <c r="BX366" s="318" t="str" cm="1">
        <f t="array" aca="1" ref="BX366" ca="1">IF(B366="","",INDIRECT(ADDRESS($CF366,BX$542,1,1,"【入力フォーム】調査世帯一覧")))</f>
        <v/>
      </c>
      <c r="BY366" s="283"/>
      <c r="BZ366" s="319"/>
      <c r="CA366" s="318" t="str" cm="1">
        <f t="array" aca="1" ref="CA366" ca="1">IF(B366="","",INDIRECT(ADDRESS($CF366,CA$542,1,1,"【入力フォーム】調査世帯一覧")))</f>
        <v/>
      </c>
      <c r="CB366" s="283"/>
      <c r="CC366" s="320"/>
      <c r="CD366" s="67"/>
      <c r="CE366" s="64" t="str" cm="1">
        <f t="array" aca="1" ref="CE366" ca="1">IF(B366="","",INDIRECT(ADDRESS($CF366,CE$542,1,1,"【入力フォーム】調査世帯一覧")))</f>
        <v/>
      </c>
      <c r="CF366" s="16">
        <f t="shared" si="13"/>
        <v>187</v>
      </c>
    </row>
    <row r="367" spans="1:84" s="16" customFormat="1" ht="28.15" customHeight="1" x14ac:dyDescent="0.15">
      <c r="A367" s="398" t="s">
        <v>79</v>
      </c>
      <c r="B367" s="399"/>
      <c r="C367" s="399"/>
      <c r="D367" s="400"/>
      <c r="E367" s="401">
        <f ca="1">SUMPRODUCT((B342:B366&lt;&gt;"")*1,(CE342:CE366&lt;&gt;1)*1)</f>
        <v>0</v>
      </c>
      <c r="F367" s="402"/>
      <c r="G367" s="402"/>
      <c r="H367" s="402"/>
      <c r="I367" s="402"/>
      <c r="J367" s="402"/>
      <c r="K367" s="402"/>
      <c r="L367" s="402"/>
      <c r="M367" s="402"/>
      <c r="N367" s="403"/>
      <c r="O367" s="22"/>
      <c r="P367" s="22"/>
      <c r="Q367" s="22"/>
      <c r="R367" s="22"/>
      <c r="S367" s="22"/>
      <c r="T367" s="22"/>
      <c r="U367" s="22"/>
      <c r="V367" s="22"/>
      <c r="W367" s="71"/>
      <c r="X367" s="71"/>
      <c r="Y367" s="71"/>
      <c r="Z367" s="71"/>
      <c r="AA367" s="71"/>
      <c r="AB367" s="71"/>
      <c r="AC367" s="71"/>
      <c r="AD367" s="71"/>
      <c r="AE367" s="404" t="s">
        <v>80</v>
      </c>
      <c r="AF367" s="405"/>
      <c r="AG367" s="405"/>
      <c r="AH367" s="405"/>
      <c r="AI367" s="405"/>
      <c r="AJ367" s="406"/>
      <c r="AK367" s="407">
        <f ca="1">SUMIF(CE342:CE366,"&lt;&gt;1",AK342:AM366)</f>
        <v>0</v>
      </c>
      <c r="AL367" s="408"/>
      <c r="AM367" s="409"/>
      <c r="AN367" s="410">
        <f ca="1">SUMPRODUCT((AN342:AN366&lt;&gt;"")*1,(CE342:CE366&lt;&gt;1)*1)</f>
        <v>0</v>
      </c>
      <c r="AO367" s="411"/>
      <c r="AP367" s="411">
        <f ca="1">SUMPRODUCT((AP342:AP366&lt;&gt;"")*1,(CE342:CE366&lt;&gt;1)*1)</f>
        <v>0</v>
      </c>
      <c r="AQ367" s="411"/>
      <c r="AR367" s="411">
        <f ca="1">SUMPRODUCT((AR342:AR366&lt;&gt;"")*1,(CE342:CE366&lt;&gt;1)*1)</f>
        <v>0</v>
      </c>
      <c r="AS367" s="412"/>
      <c r="AT367" s="413">
        <f ca="1">SUMPRODUCT((AT342:AT366&lt;&gt;"")*1,(CE342:CE366&lt;&gt;1)*1)</f>
        <v>0</v>
      </c>
      <c r="AU367" s="408"/>
      <c r="AV367" s="408"/>
      <c r="AW367" s="408"/>
      <c r="AX367" s="409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414" t="s">
        <v>80</v>
      </c>
      <c r="BO367" s="415"/>
      <c r="BP367" s="415"/>
      <c r="BQ367" s="415"/>
      <c r="BR367" s="415"/>
      <c r="BS367" s="415"/>
      <c r="BT367" s="416"/>
      <c r="BU367" s="417">
        <f ca="1">SUMIF($CE342:$CE366,"&lt;&gt;1",BU342:BU366)</f>
        <v>0</v>
      </c>
      <c r="BV367" s="388"/>
      <c r="BW367" s="389"/>
      <c r="BX367" s="387">
        <f ca="1">SUMIF($CE342:$CE366,"&lt;&gt;1",BX342:BX366)</f>
        <v>0</v>
      </c>
      <c r="BY367" s="388"/>
      <c r="BZ367" s="389"/>
      <c r="CA367" s="387">
        <f ca="1">SUMIF($CE342:$CE366,"&lt;&gt;1",CA342:CA366)</f>
        <v>0</v>
      </c>
      <c r="CB367" s="388"/>
      <c r="CC367" s="390"/>
      <c r="CD367" s="67"/>
      <c r="CE367" s="73">
        <f ca="1">SUM(CE342:CE366)</f>
        <v>0</v>
      </c>
    </row>
    <row r="368" spans="1:84" s="16" customFormat="1" ht="3.6" customHeight="1" x14ac:dyDescent="0.1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1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2"/>
      <c r="BT368" s="80"/>
      <c r="BU368" s="80"/>
      <c r="BV368" s="80"/>
      <c r="BW368" s="80"/>
      <c r="BZ368" s="17"/>
      <c r="CD368" s="20"/>
      <c r="CE368" s="19"/>
    </row>
    <row r="369" spans="1:93" s="16" customFormat="1" ht="3.6" customHeight="1" thickBot="1" x14ac:dyDescent="0.2">
      <c r="A369" s="80"/>
      <c r="B369" s="80"/>
      <c r="C369" s="83"/>
      <c r="D369" s="83"/>
      <c r="E369" s="83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1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5"/>
      <c r="AY369" s="85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2"/>
      <c r="BU369" s="80"/>
      <c r="BV369" s="80"/>
      <c r="BW369" s="80"/>
      <c r="CA369" s="17"/>
      <c r="CD369" s="20"/>
      <c r="CE369" s="20"/>
      <c r="CG369" s="20"/>
      <c r="CH369" s="20"/>
      <c r="CI369" s="20"/>
      <c r="CJ369" s="20"/>
    </row>
    <row r="370" spans="1:93" s="16" customFormat="1" ht="13.15" customHeight="1" x14ac:dyDescent="0.15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0"/>
      <c r="O370" s="132" t="s">
        <v>52</v>
      </c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  <c r="BG370" s="133"/>
      <c r="BH370" s="133"/>
      <c r="BI370" s="133"/>
      <c r="BJ370" s="133"/>
      <c r="BK370" s="133"/>
      <c r="BL370" s="133"/>
      <c r="BM370" s="133"/>
      <c r="BN370" s="133"/>
      <c r="BO370" s="133"/>
      <c r="BP370" s="133"/>
      <c r="BQ370" s="133"/>
      <c r="BR370" s="133"/>
      <c r="BS370" s="133"/>
      <c r="BT370" s="134"/>
      <c r="BV370" s="135" t="s">
        <v>83</v>
      </c>
      <c r="BW370" s="136"/>
      <c r="BX370" s="136"/>
      <c r="BY370" s="136"/>
      <c r="BZ370" s="136"/>
      <c r="CA370" s="136"/>
      <c r="CB370" s="137"/>
      <c r="CC370" s="54"/>
      <c r="CD370" s="20"/>
      <c r="CE370" s="20"/>
    </row>
    <row r="371" spans="1:93" s="16" customFormat="1" ht="11.45" customHeight="1" x14ac:dyDescent="0.15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0"/>
      <c r="O371" s="138"/>
      <c r="P371" s="139"/>
      <c r="Q371" s="139"/>
      <c r="R371" s="139"/>
      <c r="S371" s="139"/>
      <c r="T371" s="140"/>
      <c r="U371" s="144" t="s">
        <v>47</v>
      </c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6" t="s">
        <v>11</v>
      </c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8" t="s">
        <v>44</v>
      </c>
      <c r="BL371" s="149"/>
      <c r="BM371" s="149"/>
      <c r="BN371" s="149"/>
      <c r="BO371" s="149"/>
      <c r="BP371" s="149"/>
      <c r="BQ371" s="149"/>
      <c r="BR371" s="149"/>
      <c r="BS371" s="149"/>
      <c r="BT371" s="150"/>
      <c r="BV371" s="157" t="str">
        <f>$BV$47&amp;""</f>
        <v/>
      </c>
      <c r="BW371" s="158"/>
      <c r="BX371" s="158"/>
      <c r="BY371" s="158"/>
      <c r="BZ371" s="158"/>
      <c r="CA371" s="158"/>
      <c r="CB371" s="159"/>
      <c r="CC371" s="79"/>
      <c r="CD371" s="20"/>
      <c r="CE371" s="20"/>
    </row>
    <row r="372" spans="1:93" s="16" customFormat="1" ht="11.45" customHeight="1" x14ac:dyDescent="0.15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0"/>
      <c r="O372" s="138"/>
      <c r="P372" s="139"/>
      <c r="Q372" s="139"/>
      <c r="R372" s="139"/>
      <c r="S372" s="139"/>
      <c r="T372" s="140"/>
      <c r="U372" s="166" t="s">
        <v>48</v>
      </c>
      <c r="V372" s="167"/>
      <c r="W372" s="167"/>
      <c r="X372" s="168"/>
      <c r="Y372" s="172" t="s">
        <v>19</v>
      </c>
      <c r="Z372" s="173"/>
      <c r="AA372" s="173"/>
      <c r="AB372" s="173"/>
      <c r="AC372" s="174"/>
      <c r="AD372" s="172" t="s">
        <v>35</v>
      </c>
      <c r="AE372" s="173"/>
      <c r="AF372" s="173"/>
      <c r="AG372" s="173"/>
      <c r="AH372" s="174"/>
      <c r="AI372" s="166" t="s">
        <v>20</v>
      </c>
      <c r="AJ372" s="167"/>
      <c r="AK372" s="167"/>
      <c r="AL372" s="167"/>
      <c r="AM372" s="168"/>
      <c r="AN372" s="172" t="s">
        <v>46</v>
      </c>
      <c r="AO372" s="173"/>
      <c r="AP372" s="173"/>
      <c r="AQ372" s="173"/>
      <c r="AR372" s="177"/>
      <c r="AS372" s="179" t="s">
        <v>84</v>
      </c>
      <c r="AT372" s="152"/>
      <c r="AU372" s="152"/>
      <c r="AV372" s="152"/>
      <c r="AW372" s="152"/>
      <c r="AX372" s="152"/>
      <c r="AY372" s="181" t="s">
        <v>6</v>
      </c>
      <c r="AZ372" s="152"/>
      <c r="BA372" s="152"/>
      <c r="BB372" s="152"/>
      <c r="BC372" s="152"/>
      <c r="BD372" s="182"/>
      <c r="BE372" s="181" t="s">
        <v>7</v>
      </c>
      <c r="BF372" s="152"/>
      <c r="BG372" s="152"/>
      <c r="BH372" s="152"/>
      <c r="BI372" s="152"/>
      <c r="BJ372" s="152"/>
      <c r="BK372" s="151"/>
      <c r="BL372" s="152"/>
      <c r="BM372" s="152"/>
      <c r="BN372" s="152"/>
      <c r="BO372" s="152"/>
      <c r="BP372" s="152"/>
      <c r="BQ372" s="152"/>
      <c r="BR372" s="152"/>
      <c r="BS372" s="152"/>
      <c r="BT372" s="153"/>
      <c r="BV372" s="160"/>
      <c r="BW372" s="161"/>
      <c r="BX372" s="161"/>
      <c r="BY372" s="161"/>
      <c r="BZ372" s="161"/>
      <c r="CA372" s="161"/>
      <c r="CB372" s="162"/>
      <c r="CC372" s="79"/>
      <c r="CD372" s="20"/>
      <c r="CE372" s="20"/>
    </row>
    <row r="373" spans="1:93" s="16" customFormat="1" ht="11.45" customHeight="1" thickBot="1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0"/>
      <c r="O373" s="141"/>
      <c r="P373" s="142"/>
      <c r="Q373" s="142"/>
      <c r="R373" s="142"/>
      <c r="S373" s="142"/>
      <c r="T373" s="143"/>
      <c r="U373" s="169"/>
      <c r="V373" s="170"/>
      <c r="W373" s="170"/>
      <c r="X373" s="171"/>
      <c r="Y373" s="175"/>
      <c r="Z373" s="155"/>
      <c r="AA373" s="155"/>
      <c r="AB373" s="155"/>
      <c r="AC373" s="176"/>
      <c r="AD373" s="175"/>
      <c r="AE373" s="155"/>
      <c r="AF373" s="155"/>
      <c r="AG373" s="155"/>
      <c r="AH373" s="176"/>
      <c r="AI373" s="169"/>
      <c r="AJ373" s="170"/>
      <c r="AK373" s="170"/>
      <c r="AL373" s="170"/>
      <c r="AM373" s="171"/>
      <c r="AN373" s="175"/>
      <c r="AO373" s="155"/>
      <c r="AP373" s="155"/>
      <c r="AQ373" s="155"/>
      <c r="AR373" s="178"/>
      <c r="AS373" s="180"/>
      <c r="AT373" s="155"/>
      <c r="AU373" s="155"/>
      <c r="AV373" s="155"/>
      <c r="AW373" s="155"/>
      <c r="AX373" s="155"/>
      <c r="AY373" s="183"/>
      <c r="AZ373" s="155"/>
      <c r="BA373" s="155"/>
      <c r="BB373" s="155"/>
      <c r="BC373" s="155"/>
      <c r="BD373" s="184"/>
      <c r="BE373" s="183"/>
      <c r="BF373" s="155"/>
      <c r="BG373" s="155"/>
      <c r="BH373" s="155"/>
      <c r="BI373" s="155"/>
      <c r="BJ373" s="155"/>
      <c r="BK373" s="154"/>
      <c r="BL373" s="155"/>
      <c r="BM373" s="155"/>
      <c r="BN373" s="155"/>
      <c r="BO373" s="155"/>
      <c r="BP373" s="155"/>
      <c r="BQ373" s="155"/>
      <c r="BR373" s="155"/>
      <c r="BS373" s="155"/>
      <c r="BT373" s="156"/>
      <c r="BV373" s="163"/>
      <c r="BW373" s="164"/>
      <c r="BX373" s="164"/>
      <c r="BY373" s="164"/>
      <c r="BZ373" s="164"/>
      <c r="CA373" s="164"/>
      <c r="CB373" s="165"/>
      <c r="CC373" s="79"/>
      <c r="CD373" s="20"/>
      <c r="CE373" s="20"/>
    </row>
    <row r="374" spans="1:93" s="16" customFormat="1" ht="27" customHeight="1" thickTop="1" x14ac:dyDescent="0.15">
      <c r="A374" s="80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0"/>
      <c r="O374" s="185" t="s">
        <v>45</v>
      </c>
      <c r="P374" s="186"/>
      <c r="Q374" s="186"/>
      <c r="R374" s="186"/>
      <c r="S374" s="186"/>
      <c r="T374" s="186"/>
      <c r="U374" s="189"/>
      <c r="V374" s="186"/>
      <c r="W374" s="186"/>
      <c r="X374" s="186"/>
      <c r="Y374" s="191"/>
      <c r="Z374" s="186"/>
      <c r="AA374" s="186"/>
      <c r="AB374" s="186"/>
      <c r="AC374" s="192"/>
      <c r="AD374" s="191"/>
      <c r="AE374" s="186"/>
      <c r="AF374" s="186"/>
      <c r="AG374" s="186"/>
      <c r="AH374" s="192"/>
      <c r="AI374" s="195"/>
      <c r="AJ374" s="196"/>
      <c r="AK374" s="196"/>
      <c r="AL374" s="196"/>
      <c r="AM374" s="197"/>
      <c r="AN374" s="201"/>
      <c r="AO374" s="201"/>
      <c r="AP374" s="201"/>
      <c r="AQ374" s="201"/>
      <c r="AR374" s="202"/>
      <c r="AS374" s="205"/>
      <c r="AT374" s="196"/>
      <c r="AU374" s="196"/>
      <c r="AV374" s="196"/>
      <c r="AW374" s="91"/>
      <c r="AX374" s="92"/>
      <c r="AY374" s="196"/>
      <c r="AZ374" s="196"/>
      <c r="BA374" s="196"/>
      <c r="BB374" s="196"/>
      <c r="BC374" s="91"/>
      <c r="BD374" s="92"/>
      <c r="BE374" s="207"/>
      <c r="BF374" s="207"/>
      <c r="BG374" s="207"/>
      <c r="BH374" s="207"/>
      <c r="BI374" s="91"/>
      <c r="BJ374" s="91"/>
      <c r="BK374" s="209"/>
      <c r="BL374" s="210"/>
      <c r="BM374" s="210"/>
      <c r="BN374" s="210"/>
      <c r="BO374" s="210"/>
      <c r="BP374" s="210"/>
      <c r="BQ374" s="210"/>
      <c r="BR374" s="93"/>
      <c r="BS374" s="90"/>
      <c r="BT374" s="87"/>
      <c r="BU374" s="80"/>
      <c r="BV374" s="213" t="s">
        <v>86</v>
      </c>
      <c r="BW374" s="213"/>
      <c r="BX374" s="213"/>
      <c r="BY374" s="213"/>
      <c r="BZ374" s="213"/>
      <c r="CA374" s="213"/>
      <c r="CB374" s="213"/>
      <c r="CC374" s="94"/>
      <c r="CD374" s="55"/>
      <c r="CE374" s="20"/>
    </row>
    <row r="375" spans="1:93" s="16" customFormat="1" ht="10.5" customHeight="1" thickBot="1" x14ac:dyDescent="0.2">
      <c r="A375" s="80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0"/>
      <c r="O375" s="187"/>
      <c r="P375" s="188"/>
      <c r="Q375" s="188"/>
      <c r="R375" s="188"/>
      <c r="S375" s="188"/>
      <c r="T375" s="188"/>
      <c r="U375" s="190"/>
      <c r="V375" s="188"/>
      <c r="W375" s="188"/>
      <c r="X375" s="188"/>
      <c r="Y375" s="193"/>
      <c r="Z375" s="188"/>
      <c r="AA375" s="188"/>
      <c r="AB375" s="188"/>
      <c r="AC375" s="194"/>
      <c r="AD375" s="193"/>
      <c r="AE375" s="188"/>
      <c r="AF375" s="188"/>
      <c r="AG375" s="188"/>
      <c r="AH375" s="194"/>
      <c r="AI375" s="198"/>
      <c r="AJ375" s="199"/>
      <c r="AK375" s="199"/>
      <c r="AL375" s="199"/>
      <c r="AM375" s="200"/>
      <c r="AN375" s="203"/>
      <c r="AO375" s="203"/>
      <c r="AP375" s="203"/>
      <c r="AQ375" s="203"/>
      <c r="AR375" s="204"/>
      <c r="AS375" s="206"/>
      <c r="AT375" s="199"/>
      <c r="AU375" s="199"/>
      <c r="AV375" s="199"/>
      <c r="AW375" s="215" t="s">
        <v>59</v>
      </c>
      <c r="AX375" s="216"/>
      <c r="AY375" s="199"/>
      <c r="AZ375" s="199"/>
      <c r="BA375" s="199"/>
      <c r="BB375" s="199"/>
      <c r="BC375" s="215" t="s">
        <v>59</v>
      </c>
      <c r="BD375" s="215"/>
      <c r="BE375" s="208"/>
      <c r="BF375" s="199"/>
      <c r="BG375" s="199"/>
      <c r="BH375" s="199"/>
      <c r="BI375" s="215" t="s">
        <v>59</v>
      </c>
      <c r="BJ375" s="215"/>
      <c r="BK375" s="211"/>
      <c r="BL375" s="212"/>
      <c r="BM375" s="212"/>
      <c r="BN375" s="212"/>
      <c r="BO375" s="212"/>
      <c r="BP375" s="212"/>
      <c r="BQ375" s="212"/>
      <c r="BR375" s="215" t="s">
        <v>85</v>
      </c>
      <c r="BS375" s="215"/>
      <c r="BT375" s="217"/>
      <c r="BV375" s="214"/>
      <c r="BW375" s="214"/>
      <c r="BX375" s="214"/>
      <c r="BY375" s="214"/>
      <c r="BZ375" s="214"/>
      <c r="CA375" s="214"/>
      <c r="CB375" s="214"/>
      <c r="CC375" s="94"/>
      <c r="CF375" s="20"/>
      <c r="CG375" s="20"/>
      <c r="CH375" s="20"/>
      <c r="CL375" s="113"/>
      <c r="CM375" s="21"/>
      <c r="CN375" s="21"/>
      <c r="CO375" s="21"/>
    </row>
    <row r="376" spans="1:93" ht="9.6" customHeight="1" x14ac:dyDescent="0.15">
      <c r="A376" s="88"/>
      <c r="B376" s="80"/>
      <c r="C376" s="83"/>
      <c r="D376" s="83"/>
      <c r="E376" s="83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1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5"/>
      <c r="AU376" s="85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2"/>
      <c r="BQ376" s="80"/>
      <c r="BR376" s="80"/>
      <c r="BS376" s="80"/>
      <c r="BT376" s="80"/>
      <c r="BU376" s="80"/>
      <c r="BV376" s="80"/>
      <c r="BW376" s="80"/>
    </row>
    <row r="377" spans="1:93" ht="10.9" customHeight="1" x14ac:dyDescent="0.15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9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</row>
    <row r="378" spans="1:93" ht="10.9" customHeight="1" x14ac:dyDescent="0.15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9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88"/>
      <c r="BJ378" s="88"/>
      <c r="BK378" s="88"/>
      <c r="BL378" s="88"/>
      <c r="BM378" s="88"/>
      <c r="BN378" s="88"/>
      <c r="BO378" s="88"/>
      <c r="BP378" s="88"/>
      <c r="BQ378" s="88"/>
      <c r="BR378" s="88"/>
      <c r="BS378" s="88"/>
      <c r="BT378" s="88"/>
      <c r="BU378" s="88"/>
      <c r="BV378" s="88"/>
      <c r="BW378" s="88"/>
    </row>
    <row r="379" spans="1:93" ht="3.95" customHeight="1" x14ac:dyDescent="0.15"/>
    <row r="380" spans="1:93" s="3" customFormat="1" ht="12" customHeight="1" x14ac:dyDescent="0.15">
      <c r="A380" s="347" t="s">
        <v>81</v>
      </c>
      <c r="B380" s="347"/>
      <c r="C380" s="347"/>
      <c r="D380" s="347"/>
      <c r="E380" s="347"/>
      <c r="F380" s="347"/>
      <c r="G380" s="347"/>
      <c r="H380" s="347"/>
      <c r="I380" s="347"/>
      <c r="J380" s="347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8" t="s">
        <v>27</v>
      </c>
      <c r="V380" s="348"/>
      <c r="W380" s="348"/>
      <c r="X380" s="348"/>
      <c r="Y380" s="348"/>
      <c r="Z380" s="348"/>
      <c r="AA380" s="348"/>
      <c r="AB380" s="348"/>
      <c r="AC380" s="348"/>
      <c r="AD380" s="348"/>
      <c r="AE380" s="348"/>
      <c r="AF380" s="348"/>
      <c r="AG380" s="348"/>
      <c r="AH380" s="348"/>
      <c r="AI380" s="348"/>
      <c r="AJ380" s="348"/>
      <c r="AK380" s="348"/>
      <c r="AL380" s="348"/>
      <c r="AM380" s="348"/>
      <c r="AN380" s="348"/>
      <c r="AO380" s="348"/>
      <c r="AP380" s="348"/>
      <c r="AQ380" s="348"/>
      <c r="AR380" s="348"/>
      <c r="AS380" s="348"/>
      <c r="AT380" s="348"/>
      <c r="AU380" s="348"/>
      <c r="AV380" s="348"/>
      <c r="AW380" s="118"/>
      <c r="BE380" s="349" t="s">
        <v>38</v>
      </c>
      <c r="BF380" s="349"/>
      <c r="BG380" s="349"/>
      <c r="BH380" s="349"/>
      <c r="BI380" s="349"/>
      <c r="BJ380" s="349"/>
      <c r="BK380" s="349"/>
      <c r="BL380" s="257" t="str">
        <f>IF($BL$2="","",$BL$2)</f>
        <v/>
      </c>
      <c r="BM380" s="257"/>
      <c r="BN380" s="257"/>
      <c r="BO380" s="257"/>
      <c r="BP380" s="257"/>
      <c r="BQ380" s="257"/>
      <c r="BR380" s="257"/>
      <c r="BS380" s="257"/>
      <c r="BT380" s="257"/>
      <c r="BU380" s="257"/>
      <c r="BV380" s="257"/>
      <c r="BW380" s="257"/>
      <c r="BX380" s="257"/>
      <c r="BY380" s="257"/>
      <c r="BZ380" s="257"/>
      <c r="CA380" s="257"/>
      <c r="CB380" s="257"/>
    </row>
    <row r="381" spans="1:93" s="3" customFormat="1" ht="12" customHeight="1" x14ac:dyDescent="0.15">
      <c r="A381" s="347"/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8"/>
      <c r="V381" s="348"/>
      <c r="W381" s="348"/>
      <c r="X381" s="348"/>
      <c r="Y381" s="348"/>
      <c r="Z381" s="348"/>
      <c r="AA381" s="348"/>
      <c r="AB381" s="348"/>
      <c r="AC381" s="348"/>
      <c r="AD381" s="348"/>
      <c r="AE381" s="348"/>
      <c r="AF381" s="348"/>
      <c r="AG381" s="348"/>
      <c r="AH381" s="348"/>
      <c r="AI381" s="348"/>
      <c r="AJ381" s="348"/>
      <c r="AK381" s="348"/>
      <c r="AL381" s="348"/>
      <c r="AM381" s="348"/>
      <c r="AN381" s="348"/>
      <c r="AO381" s="348"/>
      <c r="AP381" s="348"/>
      <c r="AQ381" s="348"/>
      <c r="AR381" s="348"/>
      <c r="AS381" s="348"/>
      <c r="AT381" s="348"/>
      <c r="AU381" s="348"/>
      <c r="AV381" s="348"/>
      <c r="AW381" s="118"/>
      <c r="BE381" s="254" t="s">
        <v>39</v>
      </c>
      <c r="BF381" s="254"/>
      <c r="BG381" s="254"/>
      <c r="BH381" s="254"/>
      <c r="BI381" s="254"/>
      <c r="BJ381" s="254"/>
      <c r="BK381" s="254"/>
      <c r="BL381" s="258"/>
      <c r="BM381" s="258"/>
      <c r="BN381" s="258"/>
      <c r="BO381" s="258"/>
      <c r="BP381" s="258"/>
      <c r="BQ381" s="258"/>
      <c r="BR381" s="258"/>
      <c r="BS381" s="258"/>
      <c r="BT381" s="258"/>
      <c r="BU381" s="258"/>
      <c r="BV381" s="258"/>
      <c r="BW381" s="258"/>
      <c r="BX381" s="258"/>
      <c r="BY381" s="258"/>
      <c r="BZ381" s="258"/>
      <c r="CA381" s="258"/>
      <c r="CB381" s="258"/>
    </row>
    <row r="382" spans="1:93" s="3" customFormat="1" ht="3.6" customHeight="1" x14ac:dyDescent="0.1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P382" s="4"/>
      <c r="Q382" s="4"/>
      <c r="R382" s="4"/>
      <c r="S382" s="4"/>
      <c r="T382" s="4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255"/>
      <c r="AF382" s="255"/>
      <c r="AG382" s="255"/>
      <c r="AH382" s="255"/>
      <c r="AI382" s="255"/>
      <c r="AJ382" s="255"/>
      <c r="AK382" s="255"/>
      <c r="AL382" s="255"/>
      <c r="AM382" s="255"/>
      <c r="AN382" s="255"/>
      <c r="AO382" s="255"/>
      <c r="AP382" s="255"/>
      <c r="BE382" s="41"/>
      <c r="BF382" s="41"/>
      <c r="BG382" s="41"/>
      <c r="BH382" s="41"/>
      <c r="BI382" s="41"/>
      <c r="BJ382" s="42"/>
      <c r="BK382" s="42"/>
      <c r="BL382" s="256" t="str">
        <f>IF($BL$4="","",$BL$4)</f>
        <v/>
      </c>
      <c r="BM382" s="256"/>
      <c r="BN382" s="256"/>
      <c r="BO382" s="256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6"/>
      <c r="CA382" s="256"/>
      <c r="CB382" s="256"/>
    </row>
    <row r="383" spans="1:93" s="3" customFormat="1" ht="12" customHeight="1" x14ac:dyDescent="0.15">
      <c r="A383" s="5" t="s">
        <v>23</v>
      </c>
      <c r="D383" s="8"/>
      <c r="E383" s="8"/>
      <c r="F383" s="8"/>
      <c r="G383" s="8"/>
      <c r="H383" s="8"/>
      <c r="I383" s="8"/>
      <c r="J383" s="8"/>
      <c r="K383" s="8"/>
      <c r="L383" s="8"/>
      <c r="M383" s="8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BE383" s="259" t="s">
        <v>40</v>
      </c>
      <c r="BF383" s="259"/>
      <c r="BG383" s="259"/>
      <c r="BH383" s="259"/>
      <c r="BI383" s="259"/>
      <c r="BJ383" s="259"/>
      <c r="BK383" s="259"/>
      <c r="BL383" s="257"/>
      <c r="BM383" s="257"/>
      <c r="BN383" s="257"/>
      <c r="BO383" s="257"/>
      <c r="BP383" s="257"/>
      <c r="BQ383" s="257"/>
      <c r="BR383" s="257"/>
      <c r="BS383" s="257"/>
      <c r="BT383" s="257"/>
      <c r="BU383" s="257"/>
      <c r="BV383" s="257"/>
      <c r="BW383" s="257"/>
      <c r="BX383" s="257"/>
      <c r="BY383" s="257"/>
      <c r="BZ383" s="257"/>
      <c r="CA383" s="257"/>
      <c r="CB383" s="257"/>
    </row>
    <row r="384" spans="1:93" s="3" customFormat="1" ht="12" customHeight="1" x14ac:dyDescent="0.15">
      <c r="A384" s="10"/>
      <c r="D384" s="8"/>
      <c r="E384" s="8"/>
      <c r="F384" s="8"/>
      <c r="G384" s="8"/>
      <c r="H384" s="8"/>
      <c r="I384" s="8"/>
      <c r="J384" s="8"/>
      <c r="K384" s="8"/>
      <c r="L384" s="8"/>
      <c r="M384" s="8"/>
      <c r="BE384" s="260" t="s">
        <v>41</v>
      </c>
      <c r="BF384" s="260"/>
      <c r="BG384" s="260"/>
      <c r="BH384" s="260"/>
      <c r="BI384" s="260"/>
      <c r="BJ384" s="260"/>
      <c r="BK384" s="260"/>
      <c r="BL384" s="258"/>
      <c r="BM384" s="258"/>
      <c r="BN384" s="258"/>
      <c r="BO384" s="258"/>
      <c r="BP384" s="258"/>
      <c r="BQ384" s="258"/>
      <c r="BR384" s="258"/>
      <c r="BS384" s="258"/>
      <c r="BT384" s="258"/>
      <c r="BU384" s="258"/>
      <c r="BV384" s="258"/>
      <c r="BW384" s="258"/>
      <c r="BX384" s="258"/>
      <c r="BY384" s="258"/>
      <c r="BZ384" s="258"/>
      <c r="CA384" s="258"/>
      <c r="CB384" s="258"/>
    </row>
    <row r="385" spans="1:93" s="3" customFormat="1" ht="3.6" customHeight="1" x14ac:dyDescent="0.15">
      <c r="A385" s="28"/>
      <c r="D385" s="8"/>
      <c r="E385" s="8"/>
      <c r="F385" s="8"/>
      <c r="G385" s="8"/>
      <c r="H385" s="8"/>
      <c r="I385" s="8"/>
      <c r="J385" s="8"/>
      <c r="K385" s="8"/>
      <c r="L385" s="8"/>
      <c r="M385" s="8"/>
      <c r="AY385" s="9"/>
      <c r="AZ385" s="9"/>
      <c r="BD385" s="116"/>
    </row>
    <row r="386" spans="1:93" s="3" customFormat="1" ht="9" customHeight="1" x14ac:dyDescent="0.15">
      <c r="B386" s="29" t="s">
        <v>1</v>
      </c>
      <c r="C386" s="31"/>
      <c r="D386" s="31"/>
      <c r="E386" s="31"/>
      <c r="F386" s="31"/>
      <c r="G386" s="31"/>
      <c r="H386" s="31"/>
      <c r="I386" s="31"/>
      <c r="J386" s="29" t="s">
        <v>15</v>
      </c>
      <c r="K386" s="31"/>
      <c r="L386" s="40"/>
      <c r="M386" s="11"/>
      <c r="N386" s="11"/>
      <c r="O386" s="11"/>
      <c r="P386" s="30"/>
      <c r="Q386" s="29" t="s">
        <v>16</v>
      </c>
      <c r="R386" s="31"/>
      <c r="S386" s="11"/>
      <c r="T386" s="11"/>
      <c r="U386" s="11"/>
      <c r="V386" s="11"/>
      <c r="W386" s="11"/>
      <c r="X386" s="11"/>
      <c r="Y386" s="11"/>
      <c r="Z386" s="11"/>
      <c r="AA386" s="36"/>
      <c r="AB386" s="31" t="s">
        <v>18</v>
      </c>
      <c r="AC386" s="29"/>
      <c r="AD386" s="31"/>
      <c r="AE386" s="11"/>
      <c r="AF386" s="31"/>
      <c r="AG386" s="11"/>
      <c r="AH386" s="11"/>
      <c r="AI386" s="11"/>
      <c r="AJ386" s="11"/>
      <c r="AK386" s="11"/>
      <c r="AL386" s="11"/>
      <c r="AM386" s="32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3" t="s">
        <v>26</v>
      </c>
    </row>
    <row r="387" spans="1:93" s="3" customFormat="1" ht="13.15" customHeight="1" x14ac:dyDescent="0.15">
      <c r="B387" s="353" t="str">
        <f>IF($B$9="","",$B$9)</f>
        <v>奈良県</v>
      </c>
      <c r="C387" s="257"/>
      <c r="D387" s="257"/>
      <c r="E387" s="257"/>
      <c r="F387" s="257"/>
      <c r="G387" s="257"/>
      <c r="H387" s="257"/>
      <c r="I387" s="354"/>
      <c r="J387" s="353" t="str">
        <f>IF($J$9="","",$J$9)</f>
        <v>奈良市</v>
      </c>
      <c r="K387" s="257"/>
      <c r="L387" s="257"/>
      <c r="M387" s="257"/>
      <c r="N387" s="257"/>
      <c r="O387" s="257"/>
      <c r="P387" s="354"/>
      <c r="Q387" s="353" t="str">
        <f>IF($Q$9="","",$Q$9)</f>
        <v/>
      </c>
      <c r="R387" s="257"/>
      <c r="S387" s="257"/>
      <c r="T387" s="257"/>
      <c r="U387" s="257"/>
      <c r="V387" s="257"/>
      <c r="W387" s="257"/>
      <c r="X387" s="257"/>
      <c r="Y387" s="257"/>
      <c r="Z387" s="257"/>
      <c r="AA387" s="354"/>
      <c r="AB387" s="357" t="str">
        <f>IF($AB$9="","",$AB$9)</f>
        <v>29201</v>
      </c>
      <c r="AC387" s="358"/>
      <c r="AD387" s="358"/>
      <c r="AE387" s="358"/>
      <c r="AF387" s="358"/>
      <c r="AG387" s="358"/>
      <c r="AH387" s="358"/>
      <c r="AI387" s="358"/>
      <c r="AJ387" s="358"/>
      <c r="AK387" s="358"/>
      <c r="AL387" s="359"/>
      <c r="AM387" s="372" t="s">
        <v>0</v>
      </c>
      <c r="AN387" s="321"/>
      <c r="AO387" s="321"/>
      <c r="AP387" s="321"/>
      <c r="AQ387" s="363" t="str">
        <f>IF($AQ$9="","",$AQ$9)</f>
        <v xml:space="preserve"> </v>
      </c>
      <c r="AR387" s="364"/>
      <c r="AS387" s="365"/>
      <c r="AT387" s="363" t="str">
        <f>IF($AT$9="","",$AT$9)</f>
        <v xml:space="preserve"> </v>
      </c>
      <c r="AU387" s="364"/>
      <c r="AV387" s="365"/>
      <c r="AW387" s="369" t="str">
        <f>IF($AW$9="","",$AW$9)</f>
        <v xml:space="preserve"> </v>
      </c>
      <c r="AX387" s="369"/>
      <c r="AY387" s="369"/>
      <c r="AZ387" s="369" t="str">
        <f>IF($AZ$9="","",$AZ$9)</f>
        <v xml:space="preserve"> </v>
      </c>
      <c r="BA387" s="369"/>
      <c r="BB387" s="369"/>
      <c r="BC387" s="43"/>
      <c r="BD387" s="363" t="str">
        <f>IF($BD$9="","",$BD$9)</f>
        <v/>
      </c>
      <c r="BE387" s="364"/>
      <c r="BF387" s="365"/>
      <c r="BG387" s="45"/>
      <c r="BH387" s="363" t="str">
        <f>IF($BH$9="","",$BH$9)</f>
        <v xml:space="preserve"> </v>
      </c>
      <c r="BI387" s="364"/>
      <c r="BJ387" s="365"/>
      <c r="BK387" s="363" t="str">
        <f>IF($BK$9="","",$BK$9)</f>
        <v xml:space="preserve"> </v>
      </c>
      <c r="BL387" s="364"/>
      <c r="BM387" s="365"/>
      <c r="BN387" s="12"/>
      <c r="BP387" s="37"/>
      <c r="BQ387" s="37"/>
      <c r="BR387" s="37"/>
      <c r="BX387" s="37"/>
      <c r="BY387" s="37"/>
      <c r="BZ387" s="37"/>
      <c r="CJ387" s="321"/>
      <c r="CK387" s="321"/>
      <c r="CL387" s="321"/>
      <c r="CM387" s="321"/>
      <c r="CN387" s="27"/>
    </row>
    <row r="388" spans="1:93" s="3" customFormat="1" ht="13.15" customHeight="1" x14ac:dyDescent="0.15">
      <c r="B388" s="353"/>
      <c r="C388" s="257"/>
      <c r="D388" s="257"/>
      <c r="E388" s="257"/>
      <c r="F388" s="257"/>
      <c r="G388" s="257"/>
      <c r="H388" s="257"/>
      <c r="I388" s="354"/>
      <c r="J388" s="353"/>
      <c r="K388" s="257"/>
      <c r="L388" s="257"/>
      <c r="M388" s="257"/>
      <c r="N388" s="257"/>
      <c r="O388" s="257"/>
      <c r="P388" s="354"/>
      <c r="Q388" s="353"/>
      <c r="R388" s="257"/>
      <c r="S388" s="257"/>
      <c r="T388" s="257"/>
      <c r="U388" s="257"/>
      <c r="V388" s="257"/>
      <c r="W388" s="257"/>
      <c r="X388" s="257"/>
      <c r="Y388" s="257"/>
      <c r="Z388" s="257"/>
      <c r="AA388" s="354"/>
      <c r="AB388" s="357"/>
      <c r="AC388" s="358"/>
      <c r="AD388" s="358"/>
      <c r="AE388" s="358"/>
      <c r="AF388" s="358"/>
      <c r="AG388" s="358"/>
      <c r="AH388" s="358"/>
      <c r="AI388" s="358"/>
      <c r="AJ388" s="358"/>
      <c r="AK388" s="358"/>
      <c r="AL388" s="359"/>
      <c r="AM388" s="371" t="s">
        <v>2</v>
      </c>
      <c r="AN388" s="253"/>
      <c r="AO388" s="253"/>
      <c r="AP388" s="253"/>
      <c r="AQ388" s="366"/>
      <c r="AR388" s="367"/>
      <c r="AS388" s="368"/>
      <c r="AT388" s="366"/>
      <c r="AU388" s="367"/>
      <c r="AV388" s="368"/>
      <c r="AW388" s="370"/>
      <c r="AX388" s="370"/>
      <c r="AY388" s="370"/>
      <c r="AZ388" s="370"/>
      <c r="BA388" s="370"/>
      <c r="BB388" s="370"/>
      <c r="BC388" s="44"/>
      <c r="BD388" s="366"/>
      <c r="BE388" s="367"/>
      <c r="BF388" s="368"/>
      <c r="BG388" s="38"/>
      <c r="BH388" s="366"/>
      <c r="BI388" s="367"/>
      <c r="BJ388" s="368"/>
      <c r="BK388" s="366"/>
      <c r="BL388" s="367"/>
      <c r="BM388" s="368"/>
      <c r="BN388" s="24"/>
      <c r="BP388" s="247">
        <f ca="1">$BP$10</f>
        <v>0</v>
      </c>
      <c r="BQ388" s="248"/>
      <c r="BR388" s="249"/>
      <c r="BS388" s="253" t="s">
        <v>21</v>
      </c>
      <c r="BT388" s="253"/>
      <c r="BU388" s="253"/>
      <c r="BV388" s="253"/>
      <c r="BW388" s="253"/>
      <c r="BX388" s="247">
        <f>BX334+1</f>
        <v>8</v>
      </c>
      <c r="BY388" s="248"/>
      <c r="BZ388" s="249"/>
      <c r="CA388" s="253" t="s">
        <v>22</v>
      </c>
      <c r="CB388" s="253"/>
      <c r="CC388" s="253"/>
      <c r="CD388" s="115"/>
      <c r="CJ388" s="253"/>
      <c r="CK388" s="253"/>
      <c r="CL388" s="253"/>
      <c r="CM388" s="253"/>
    </row>
    <row r="389" spans="1:93" s="3" customFormat="1" ht="5.45" customHeight="1" x14ac:dyDescent="0.15">
      <c r="B389" s="355"/>
      <c r="C389" s="258"/>
      <c r="D389" s="258"/>
      <c r="E389" s="258"/>
      <c r="F389" s="258"/>
      <c r="G389" s="258"/>
      <c r="H389" s="258"/>
      <c r="I389" s="356"/>
      <c r="J389" s="355"/>
      <c r="K389" s="258"/>
      <c r="L389" s="258"/>
      <c r="M389" s="258"/>
      <c r="N389" s="258"/>
      <c r="O389" s="258"/>
      <c r="P389" s="356"/>
      <c r="Q389" s="355"/>
      <c r="R389" s="258"/>
      <c r="S389" s="258"/>
      <c r="T389" s="258"/>
      <c r="U389" s="258"/>
      <c r="V389" s="258"/>
      <c r="W389" s="258"/>
      <c r="X389" s="258"/>
      <c r="Y389" s="258"/>
      <c r="Z389" s="258"/>
      <c r="AA389" s="356"/>
      <c r="AB389" s="360"/>
      <c r="AC389" s="361"/>
      <c r="AD389" s="361"/>
      <c r="AE389" s="361"/>
      <c r="AF389" s="361"/>
      <c r="AG389" s="361"/>
      <c r="AH389" s="361"/>
      <c r="AI389" s="361"/>
      <c r="AJ389" s="361"/>
      <c r="AK389" s="361"/>
      <c r="AL389" s="362"/>
      <c r="AM389" s="34"/>
      <c r="AN389" s="13"/>
      <c r="AO389" s="13"/>
      <c r="AP389" s="13"/>
      <c r="AQ389" s="13"/>
      <c r="AR389" s="13"/>
      <c r="AS389" s="14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39"/>
      <c r="BN389" s="25"/>
      <c r="BP389" s="250"/>
      <c r="BQ389" s="251"/>
      <c r="BR389" s="252"/>
      <c r="BS389" s="253"/>
      <c r="BT389" s="253"/>
      <c r="BU389" s="253"/>
      <c r="BV389" s="253"/>
      <c r="BW389" s="253"/>
      <c r="BX389" s="250"/>
      <c r="BY389" s="251"/>
      <c r="BZ389" s="252"/>
      <c r="CA389" s="253"/>
      <c r="CB389" s="253"/>
      <c r="CC389" s="253"/>
      <c r="CD389" s="115"/>
      <c r="CN389" s="7"/>
    </row>
    <row r="390" spans="1:93" ht="3.6" customHeight="1" x14ac:dyDescent="0.15">
      <c r="AK390" s="35"/>
      <c r="AL390" s="15"/>
      <c r="AM390" s="15"/>
      <c r="AN390" s="15"/>
      <c r="AU390" s="15"/>
      <c r="CL390" s="35"/>
      <c r="CM390" s="15"/>
      <c r="CN390" s="15"/>
      <c r="CO390" s="15"/>
    </row>
    <row r="391" spans="1:93" s="16" customFormat="1" ht="11.45" customHeight="1" x14ac:dyDescent="0.15">
      <c r="A391" s="23"/>
      <c r="B391" s="322" t="s">
        <v>28</v>
      </c>
      <c r="C391" s="323"/>
      <c r="D391" s="324"/>
      <c r="E391" s="325" t="s">
        <v>29</v>
      </c>
      <c r="F391" s="323"/>
      <c r="G391" s="323"/>
      <c r="H391" s="323"/>
      <c r="I391" s="323"/>
      <c r="J391" s="323"/>
      <c r="K391" s="323"/>
      <c r="L391" s="323"/>
      <c r="M391" s="323"/>
      <c r="N391" s="324"/>
      <c r="O391" s="322" t="s">
        <v>30</v>
      </c>
      <c r="P391" s="323"/>
      <c r="Q391" s="323"/>
      <c r="R391" s="323"/>
      <c r="S391" s="323"/>
      <c r="T391" s="323"/>
      <c r="U391" s="323"/>
      <c r="V391" s="323"/>
      <c r="W391" s="325" t="s">
        <v>42</v>
      </c>
      <c r="X391" s="322"/>
      <c r="Y391" s="322"/>
      <c r="Z391" s="322"/>
      <c r="AA391" s="322"/>
      <c r="AB391" s="322"/>
      <c r="AC391" s="322"/>
      <c r="AD391" s="322"/>
      <c r="AE391" s="323"/>
      <c r="AF391" s="323"/>
      <c r="AG391" s="323"/>
      <c r="AH391" s="323"/>
      <c r="AI391" s="323"/>
      <c r="AJ391" s="326"/>
      <c r="AK391" s="327" t="s">
        <v>33</v>
      </c>
      <c r="AL391" s="323"/>
      <c r="AM391" s="326"/>
      <c r="AN391" s="328" t="s">
        <v>50</v>
      </c>
      <c r="AO391" s="329"/>
      <c r="AP391" s="329"/>
      <c r="AQ391" s="329"/>
      <c r="AR391" s="329"/>
      <c r="AS391" s="330"/>
      <c r="AT391" s="331" t="s">
        <v>37</v>
      </c>
      <c r="AU391" s="332"/>
      <c r="AV391" s="332"/>
      <c r="AW391" s="332"/>
      <c r="AX391" s="333"/>
      <c r="AY391" s="327" t="s">
        <v>53</v>
      </c>
      <c r="AZ391" s="322"/>
      <c r="BA391" s="322"/>
      <c r="BB391" s="322"/>
      <c r="BC391" s="322"/>
      <c r="BD391" s="322"/>
      <c r="BE391" s="322"/>
      <c r="BF391" s="322"/>
      <c r="BG391" s="322"/>
      <c r="BH391" s="322"/>
      <c r="BI391" s="322"/>
      <c r="BJ391" s="322"/>
      <c r="BK391" s="322"/>
      <c r="BL391" s="322"/>
      <c r="BM391" s="322"/>
      <c r="BN391" s="322"/>
      <c r="BO391" s="322"/>
      <c r="BP391" s="322"/>
      <c r="BQ391" s="322"/>
      <c r="BR391" s="322"/>
      <c r="BS391" s="334"/>
      <c r="BU391" s="335" t="s">
        <v>51</v>
      </c>
      <c r="BV391" s="336"/>
      <c r="BW391" s="336"/>
      <c r="BX391" s="336"/>
      <c r="BY391" s="336"/>
      <c r="BZ391" s="336"/>
      <c r="CA391" s="336"/>
      <c r="CB391" s="336"/>
      <c r="CC391" s="337"/>
      <c r="CD391" s="51"/>
      <c r="CE391" s="52" t="s">
        <v>34</v>
      </c>
    </row>
    <row r="392" spans="1:93" s="16" customFormat="1" ht="7.9" customHeight="1" x14ac:dyDescent="0.15">
      <c r="A392" s="23"/>
      <c r="B392" s="350" t="s">
        <v>8</v>
      </c>
      <c r="C392" s="350"/>
      <c r="D392" s="351"/>
      <c r="E392" s="352" t="s">
        <v>3</v>
      </c>
      <c r="F392" s="350"/>
      <c r="G392" s="350"/>
      <c r="H392" s="350"/>
      <c r="I392" s="350"/>
      <c r="J392" s="350"/>
      <c r="K392" s="350"/>
      <c r="L392" s="350"/>
      <c r="M392" s="350"/>
      <c r="N392" s="351"/>
      <c r="O392" s="350" t="s">
        <v>10</v>
      </c>
      <c r="P392" s="350"/>
      <c r="Q392" s="350"/>
      <c r="R392" s="350"/>
      <c r="S392" s="350"/>
      <c r="T392" s="350"/>
      <c r="U392" s="350"/>
      <c r="V392" s="350"/>
      <c r="W392" s="523" t="s">
        <v>31</v>
      </c>
      <c r="X392" s="524"/>
      <c r="Y392" s="524"/>
      <c r="Z392" s="524"/>
      <c r="AA392" s="524"/>
      <c r="AB392" s="524"/>
      <c r="AC392" s="524"/>
      <c r="AD392" s="524"/>
      <c r="AE392" s="524"/>
      <c r="AF392" s="524"/>
      <c r="AG392" s="524"/>
      <c r="AH392" s="524"/>
      <c r="AI392" s="524"/>
      <c r="AJ392" s="525"/>
      <c r="AK392" s="244" t="s">
        <v>25</v>
      </c>
      <c r="AL392" s="245"/>
      <c r="AM392" s="246"/>
      <c r="AN392" s="516" t="s">
        <v>19</v>
      </c>
      <c r="AO392" s="517"/>
      <c r="AP392" s="520" t="s">
        <v>24</v>
      </c>
      <c r="AQ392" s="517"/>
      <c r="AR392" s="520" t="s">
        <v>20</v>
      </c>
      <c r="AS392" s="520"/>
      <c r="AT392" s="526" t="s">
        <v>49</v>
      </c>
      <c r="AU392" s="527"/>
      <c r="AV392" s="527"/>
      <c r="AW392" s="527"/>
      <c r="AX392" s="528"/>
      <c r="AY392" s="529" t="s">
        <v>54</v>
      </c>
      <c r="AZ392" s="350"/>
      <c r="BA392" s="350"/>
      <c r="BB392" s="350"/>
      <c r="BC392" s="350"/>
      <c r="BD392" s="350"/>
      <c r="BE392" s="350"/>
      <c r="BF392" s="350"/>
      <c r="BG392" s="350"/>
      <c r="BH392" s="350"/>
      <c r="BI392" s="350"/>
      <c r="BJ392" s="350"/>
      <c r="BK392" s="350"/>
      <c r="BL392" s="350"/>
      <c r="BM392" s="350"/>
      <c r="BN392" s="350"/>
      <c r="BO392" s="350"/>
      <c r="BP392" s="350"/>
      <c r="BQ392" s="350"/>
      <c r="BR392" s="350"/>
      <c r="BS392" s="530"/>
      <c r="BU392" s="531" t="s">
        <v>36</v>
      </c>
      <c r="BV392" s="532"/>
      <c r="BW392" s="533"/>
      <c r="BX392" s="482" t="s">
        <v>6</v>
      </c>
      <c r="BY392" s="483"/>
      <c r="BZ392" s="484"/>
      <c r="CA392" s="482" t="s">
        <v>7</v>
      </c>
      <c r="CB392" s="483"/>
      <c r="CC392" s="491"/>
      <c r="CD392" s="114"/>
      <c r="CE392" s="494" t="s">
        <v>55</v>
      </c>
    </row>
    <row r="393" spans="1:93" s="16" customFormat="1" ht="4.1500000000000004" customHeight="1" x14ac:dyDescent="0.15">
      <c r="A393" s="23"/>
      <c r="B393" s="350"/>
      <c r="C393" s="350"/>
      <c r="D393" s="351"/>
      <c r="E393" s="352"/>
      <c r="F393" s="350"/>
      <c r="G393" s="350"/>
      <c r="H393" s="350"/>
      <c r="I393" s="350"/>
      <c r="J393" s="350"/>
      <c r="K393" s="350"/>
      <c r="L393" s="350"/>
      <c r="M393" s="350"/>
      <c r="N393" s="351"/>
      <c r="O393" s="350"/>
      <c r="P393" s="350"/>
      <c r="Q393" s="350"/>
      <c r="R393" s="350"/>
      <c r="S393" s="350"/>
      <c r="T393" s="350"/>
      <c r="U393" s="350"/>
      <c r="V393" s="350"/>
      <c r="W393" s="523"/>
      <c r="X393" s="524"/>
      <c r="Y393" s="524"/>
      <c r="Z393" s="524"/>
      <c r="AA393" s="524"/>
      <c r="AB393" s="524"/>
      <c r="AC393" s="524"/>
      <c r="AD393" s="524"/>
      <c r="AE393" s="524"/>
      <c r="AF393" s="524"/>
      <c r="AG393" s="524"/>
      <c r="AH393" s="524"/>
      <c r="AI393" s="524"/>
      <c r="AJ393" s="525"/>
      <c r="AK393" s="244"/>
      <c r="AL393" s="245"/>
      <c r="AM393" s="246"/>
      <c r="AN393" s="516"/>
      <c r="AO393" s="517"/>
      <c r="AP393" s="520"/>
      <c r="AQ393" s="517"/>
      <c r="AR393" s="520"/>
      <c r="AS393" s="520"/>
      <c r="AT393" s="526"/>
      <c r="AU393" s="527"/>
      <c r="AV393" s="527"/>
      <c r="AW393" s="527"/>
      <c r="AX393" s="528"/>
      <c r="AY393" s="529"/>
      <c r="AZ393" s="350"/>
      <c r="BA393" s="350"/>
      <c r="BB393" s="350"/>
      <c r="BC393" s="350"/>
      <c r="BD393" s="350"/>
      <c r="BE393" s="350"/>
      <c r="BF393" s="350"/>
      <c r="BG393" s="350"/>
      <c r="BH393" s="350"/>
      <c r="BI393" s="350"/>
      <c r="BJ393" s="350"/>
      <c r="BK393" s="350"/>
      <c r="BL393" s="350"/>
      <c r="BM393" s="350"/>
      <c r="BN393" s="350"/>
      <c r="BO393" s="350"/>
      <c r="BP393" s="350"/>
      <c r="BQ393" s="350"/>
      <c r="BR393" s="350"/>
      <c r="BS393" s="530"/>
      <c r="BU393" s="534"/>
      <c r="BV393" s="535"/>
      <c r="BW393" s="536"/>
      <c r="BX393" s="485"/>
      <c r="BY393" s="486"/>
      <c r="BZ393" s="487"/>
      <c r="CA393" s="485"/>
      <c r="CB393" s="486"/>
      <c r="CC393" s="492"/>
      <c r="CD393" s="114"/>
      <c r="CE393" s="494"/>
    </row>
    <row r="394" spans="1:93" s="16" customFormat="1" ht="3.6" customHeight="1" x14ac:dyDescent="0.15">
      <c r="B394" s="496" t="s">
        <v>9</v>
      </c>
      <c r="C394" s="497"/>
      <c r="D394" s="498"/>
      <c r="E394" s="499" t="s">
        <v>4</v>
      </c>
      <c r="F394" s="497"/>
      <c r="G394" s="497"/>
      <c r="H394" s="497"/>
      <c r="I394" s="497"/>
      <c r="J394" s="497"/>
      <c r="K394" s="497"/>
      <c r="L394" s="497"/>
      <c r="M394" s="497"/>
      <c r="N394" s="498"/>
      <c r="O394" s="497" t="s">
        <v>5</v>
      </c>
      <c r="P394" s="497"/>
      <c r="Q394" s="497"/>
      <c r="R394" s="497"/>
      <c r="S394" s="497"/>
      <c r="T394" s="497"/>
      <c r="U394" s="497"/>
      <c r="V394" s="497"/>
      <c r="W394" s="503" t="s">
        <v>82</v>
      </c>
      <c r="X394" s="504"/>
      <c r="Y394" s="504"/>
      <c r="Z394" s="504"/>
      <c r="AA394" s="504"/>
      <c r="AB394" s="504"/>
      <c r="AC394" s="504"/>
      <c r="AD394" s="504"/>
      <c r="AE394" s="505"/>
      <c r="AF394" s="505"/>
      <c r="AG394" s="505"/>
      <c r="AH394" s="505"/>
      <c r="AI394" s="505"/>
      <c r="AJ394" s="506"/>
      <c r="AK394" s="510" t="s">
        <v>32</v>
      </c>
      <c r="AL394" s="511"/>
      <c r="AM394" s="512"/>
      <c r="AN394" s="516"/>
      <c r="AO394" s="517"/>
      <c r="AP394" s="520"/>
      <c r="AQ394" s="517"/>
      <c r="AR394" s="520"/>
      <c r="AS394" s="520"/>
      <c r="AT394" s="526"/>
      <c r="AU394" s="527"/>
      <c r="AV394" s="527"/>
      <c r="AW394" s="527"/>
      <c r="AX394" s="528"/>
      <c r="AY394" s="529"/>
      <c r="AZ394" s="350"/>
      <c r="BA394" s="350"/>
      <c r="BB394" s="350"/>
      <c r="BC394" s="350"/>
      <c r="BD394" s="350"/>
      <c r="BE394" s="350"/>
      <c r="BF394" s="350"/>
      <c r="BG394" s="350"/>
      <c r="BH394" s="350"/>
      <c r="BI394" s="350"/>
      <c r="BJ394" s="350"/>
      <c r="BK394" s="350"/>
      <c r="BL394" s="350"/>
      <c r="BM394" s="350"/>
      <c r="BN394" s="350"/>
      <c r="BO394" s="350"/>
      <c r="BP394" s="350"/>
      <c r="BQ394" s="350"/>
      <c r="BR394" s="350"/>
      <c r="BS394" s="530"/>
      <c r="BU394" s="534"/>
      <c r="BV394" s="535"/>
      <c r="BW394" s="536"/>
      <c r="BX394" s="485"/>
      <c r="BY394" s="486"/>
      <c r="BZ394" s="487"/>
      <c r="CA394" s="485"/>
      <c r="CB394" s="486"/>
      <c r="CC394" s="492"/>
      <c r="CD394" s="114"/>
      <c r="CE394" s="494"/>
    </row>
    <row r="395" spans="1:93" s="16" customFormat="1" ht="10.15" customHeight="1" thickBot="1" x14ac:dyDescent="0.2">
      <c r="B395" s="496"/>
      <c r="C395" s="497"/>
      <c r="D395" s="498"/>
      <c r="E395" s="500"/>
      <c r="F395" s="501"/>
      <c r="G395" s="501"/>
      <c r="H395" s="501"/>
      <c r="I395" s="501"/>
      <c r="J395" s="501"/>
      <c r="K395" s="501"/>
      <c r="L395" s="501"/>
      <c r="M395" s="501"/>
      <c r="N395" s="502"/>
      <c r="O395" s="501"/>
      <c r="P395" s="501"/>
      <c r="Q395" s="501"/>
      <c r="R395" s="501"/>
      <c r="S395" s="501"/>
      <c r="T395" s="501"/>
      <c r="U395" s="501"/>
      <c r="V395" s="501"/>
      <c r="W395" s="507"/>
      <c r="X395" s="508"/>
      <c r="Y395" s="508"/>
      <c r="Z395" s="508"/>
      <c r="AA395" s="508"/>
      <c r="AB395" s="508"/>
      <c r="AC395" s="508"/>
      <c r="AD395" s="508"/>
      <c r="AE395" s="508"/>
      <c r="AF395" s="508"/>
      <c r="AG395" s="508"/>
      <c r="AH395" s="508"/>
      <c r="AI395" s="508"/>
      <c r="AJ395" s="509"/>
      <c r="AK395" s="513"/>
      <c r="AL395" s="514"/>
      <c r="AM395" s="515"/>
      <c r="AN395" s="518"/>
      <c r="AO395" s="519"/>
      <c r="AP395" s="521"/>
      <c r="AQ395" s="519"/>
      <c r="AR395" s="521"/>
      <c r="AS395" s="521"/>
      <c r="AT395" s="526"/>
      <c r="AU395" s="527"/>
      <c r="AV395" s="527"/>
      <c r="AW395" s="527"/>
      <c r="AX395" s="528"/>
      <c r="AY395" s="529"/>
      <c r="AZ395" s="350"/>
      <c r="BA395" s="350"/>
      <c r="BB395" s="350"/>
      <c r="BC395" s="350"/>
      <c r="BD395" s="350"/>
      <c r="BE395" s="350"/>
      <c r="BF395" s="350"/>
      <c r="BG395" s="350"/>
      <c r="BH395" s="350"/>
      <c r="BI395" s="350"/>
      <c r="BJ395" s="350"/>
      <c r="BK395" s="350"/>
      <c r="BL395" s="350"/>
      <c r="BM395" s="350"/>
      <c r="BN395" s="350"/>
      <c r="BO395" s="350"/>
      <c r="BP395" s="350"/>
      <c r="BQ395" s="350"/>
      <c r="BR395" s="350"/>
      <c r="BS395" s="530"/>
      <c r="BU395" s="537"/>
      <c r="BV395" s="538"/>
      <c r="BW395" s="539"/>
      <c r="BX395" s="488"/>
      <c r="BY395" s="489"/>
      <c r="BZ395" s="490"/>
      <c r="CA395" s="488"/>
      <c r="CB395" s="489"/>
      <c r="CC395" s="493"/>
      <c r="CD395" s="114"/>
      <c r="CE395" s="495"/>
    </row>
    <row r="396" spans="1:93" s="16" customFormat="1" ht="24" customHeight="1" thickTop="1" x14ac:dyDescent="0.15">
      <c r="B396" s="475" t="str" cm="1">
        <f t="array" aca="1" ref="B396" ca="1">INDIRECT(ADDRESS($CF396,B$542,1,1,"【入力フォーム】調査世帯一覧"))&amp;""</f>
        <v/>
      </c>
      <c r="C396" s="476"/>
      <c r="D396" s="477"/>
      <c r="E396" s="478" t="str" cm="1">
        <f t="array" aca="1" ref="E396" ca="1">INDIRECT(ADDRESS($CF396,E$542,1,1,"【入力フォーム】調査世帯一覧"))&amp;""</f>
        <v/>
      </c>
      <c r="F396" s="479"/>
      <c r="G396" s="479"/>
      <c r="H396" s="479"/>
      <c r="I396" s="479"/>
      <c r="J396" s="479"/>
      <c r="K396" s="479"/>
      <c r="L396" s="479"/>
      <c r="M396" s="479"/>
      <c r="N396" s="480"/>
      <c r="O396" s="478" t="str" cm="1">
        <f t="array" aca="1" ref="O396" ca="1">INDIRECT(ADDRESS($CF396,O$542,1,1,"【入力フォーム】調査世帯一覧"))&amp;""</f>
        <v/>
      </c>
      <c r="P396" s="479"/>
      <c r="Q396" s="479"/>
      <c r="R396" s="479"/>
      <c r="S396" s="479"/>
      <c r="T396" s="479"/>
      <c r="U396" s="479"/>
      <c r="V396" s="481"/>
      <c r="W396" s="261" t="str" cm="1">
        <f t="array" aca="1" ref="W396" ca="1">INDIRECT(ADDRESS($CF396,W$542,1,1,"【入力フォーム】調査世帯一覧"))&amp;""</f>
        <v/>
      </c>
      <c r="X396" s="262"/>
      <c r="Y396" s="262"/>
      <c r="Z396" s="262"/>
      <c r="AA396" s="262"/>
      <c r="AB396" s="262"/>
      <c r="AC396" s="262"/>
      <c r="AD396" s="262"/>
      <c r="AE396" s="262"/>
      <c r="AF396" s="262"/>
      <c r="AG396" s="262"/>
      <c r="AH396" s="262"/>
      <c r="AI396" s="262"/>
      <c r="AJ396" s="263"/>
      <c r="AK396" s="264" t="str" cm="1">
        <f t="array" aca="1" ref="AK396" ca="1">IF(OR(B396="",INDIRECT(ADDRESS($CF396,AK$542,1,1,"【入力フォーム】調査世帯一覧"))=""),"",INDIRECT(ADDRESS($CF396,AK$542,1,1,"【入力フォーム】調査世帯一覧")))</f>
        <v/>
      </c>
      <c r="AL396" s="265"/>
      <c r="AM396" s="266"/>
      <c r="AN396" s="267" t="str" cm="1">
        <f t="array" aca="1" ref="AN396" ca="1">IF(INDIRECT(ADDRESS($CF396,AN$542,1,1,"【入力フォーム】調査世帯一覧"))=1,"ネ","")</f>
        <v/>
      </c>
      <c r="AO396" s="268"/>
      <c r="AP396" s="269" t="str" cm="1">
        <f t="array" aca="1" ref="AP396" ca="1">IF(INDIRECT(ADDRESS($CF396,AP$542,1,1,"【入力フォーム】調査世帯一覧"))=1,"〒","")</f>
        <v/>
      </c>
      <c r="AQ396" s="268"/>
      <c r="AR396" s="269" t="str" cm="1">
        <f t="array" aca="1" ref="AR396" ca="1">IF(INDIRECT(ADDRESS($CF396,AR$542,1,1,"【入力フォーム】調査世帯一覧"))=1,"調","")</f>
        <v/>
      </c>
      <c r="AS396" s="270"/>
      <c r="AT396" s="271" t="str" cm="1">
        <f t="array" aca="1" ref="AT396" ca="1">IF(INDIRECT(ADDRESS($CF396,AT$542,1,1,"【入力フォーム】調査世帯一覧"))=1,"有","")</f>
        <v/>
      </c>
      <c r="AU396" s="269"/>
      <c r="AV396" s="269"/>
      <c r="AW396" s="269"/>
      <c r="AX396" s="269"/>
      <c r="AY396" s="272" t="str" cm="1">
        <f t="array" aca="1" ref="AY396" ca="1">INDIRECT(ADDRESS($CF396,AY$542,1,1,"【入力フォーム】調査世帯一覧"))&amp;""</f>
        <v/>
      </c>
      <c r="AZ396" s="273"/>
      <c r="BA396" s="273"/>
      <c r="BB396" s="273"/>
      <c r="BC396" s="273"/>
      <c r="BD396" s="273"/>
      <c r="BE396" s="273"/>
      <c r="BF396" s="273"/>
      <c r="BG396" s="273"/>
      <c r="BH396" s="273"/>
      <c r="BI396" s="273"/>
      <c r="BJ396" s="273"/>
      <c r="BK396" s="273"/>
      <c r="BL396" s="273"/>
      <c r="BM396" s="273"/>
      <c r="BN396" s="273"/>
      <c r="BO396" s="273"/>
      <c r="BP396" s="273"/>
      <c r="BQ396" s="273"/>
      <c r="BR396" s="273"/>
      <c r="BS396" s="274"/>
      <c r="BT396" s="96"/>
      <c r="BU396" s="275" t="str">
        <f t="shared" ref="BU396:BU420" ca="1" si="14">IF(B396="","",SUM(BX396:CC396))</f>
        <v/>
      </c>
      <c r="BV396" s="276"/>
      <c r="BW396" s="277"/>
      <c r="BX396" s="278" t="str" cm="1">
        <f t="array" aca="1" ref="BX396" ca="1">IF(B396="","",INDIRECT(ADDRESS($CF396,BX$542,1,1,"【入力フォーム】調査世帯一覧")))</f>
        <v/>
      </c>
      <c r="BY396" s="279"/>
      <c r="BZ396" s="280"/>
      <c r="CA396" s="278" t="str" cm="1">
        <f t="array" aca="1" ref="CA396" ca="1">IF(B396="","",INDIRECT(ADDRESS($CF396,CA$542,1,1,"【入力フォーム】調査世帯一覧")))</f>
        <v/>
      </c>
      <c r="CB396" s="279"/>
      <c r="CC396" s="281"/>
      <c r="CD396" s="67"/>
      <c r="CE396" s="63" t="str" cm="1">
        <f t="array" aca="1" ref="CE396" ca="1">IF(B396="","",INDIRECT(ADDRESS($CF396,CE$542,1,1,"【入力フォーム】調査世帯一覧")))</f>
        <v/>
      </c>
      <c r="CF396" s="16">
        <f>CF366+1</f>
        <v>188</v>
      </c>
    </row>
    <row r="397" spans="1:93" s="16" customFormat="1" ht="24" customHeight="1" x14ac:dyDescent="0.15">
      <c r="B397" s="344" t="str" cm="1">
        <f t="array" aca="1" ref="B397" ca="1">INDIRECT(ADDRESS($CF397,B$542,1,1,"【入力フォーム】調査世帯一覧"))&amp;""</f>
        <v/>
      </c>
      <c r="C397" s="345"/>
      <c r="D397" s="391"/>
      <c r="E397" s="392" t="str" cm="1">
        <f t="array" aca="1" ref="E397" ca="1">INDIRECT(ADDRESS($CF397,E$542,1,1,"【入力フォーム】調査世帯一覧"))&amp;""</f>
        <v/>
      </c>
      <c r="F397" s="393"/>
      <c r="G397" s="393"/>
      <c r="H397" s="393"/>
      <c r="I397" s="393"/>
      <c r="J397" s="393"/>
      <c r="K397" s="393"/>
      <c r="L397" s="393"/>
      <c r="M397" s="393"/>
      <c r="N397" s="394"/>
      <c r="O397" s="392" t="str" cm="1">
        <f t="array" aca="1" ref="O397" ca="1">INDIRECT(ADDRESS($CF397,O$542,1,1,"【入力フォーム】調査世帯一覧"))&amp;""</f>
        <v/>
      </c>
      <c r="P397" s="393"/>
      <c r="Q397" s="393"/>
      <c r="R397" s="393"/>
      <c r="S397" s="393"/>
      <c r="T397" s="393"/>
      <c r="U397" s="393"/>
      <c r="V397" s="395"/>
      <c r="W397" s="338" t="str" cm="1">
        <f t="array" aca="1" ref="W397" ca="1">INDIRECT(ADDRESS($CF397,W$542,1,1,"【入力フォーム】調査世帯一覧"))&amp;""</f>
        <v/>
      </c>
      <c r="X397" s="339"/>
      <c r="Y397" s="339"/>
      <c r="Z397" s="339"/>
      <c r="AA397" s="339"/>
      <c r="AB397" s="339"/>
      <c r="AC397" s="339"/>
      <c r="AD397" s="339"/>
      <c r="AE397" s="339"/>
      <c r="AF397" s="339"/>
      <c r="AG397" s="339"/>
      <c r="AH397" s="339"/>
      <c r="AI397" s="339"/>
      <c r="AJ397" s="340"/>
      <c r="AK397" s="341" t="str" cm="1">
        <f t="array" aca="1" ref="AK397" ca="1">IF(OR(B397="",INDIRECT(ADDRESS($CF397,AK$542,1,1,"【入力フォーム】調査世帯一覧"))=""),"",INDIRECT(ADDRESS($CF397,AK$542,1,1,"【入力フォーム】調査世帯一覧")))</f>
        <v/>
      </c>
      <c r="AL397" s="342"/>
      <c r="AM397" s="343"/>
      <c r="AN397" s="288" t="str" cm="1">
        <f t="array" aca="1" ref="AN397" ca="1">IF(INDIRECT(ADDRESS($CF397,AN$542,1,1,"【入力フォーム】調査世帯一覧"))=1,"ネ","")</f>
        <v/>
      </c>
      <c r="AO397" s="289"/>
      <c r="AP397" s="286" t="str" cm="1">
        <f t="array" aca="1" ref="AP397" ca="1">IF(INDIRECT(ADDRESS($CF397,AP$542,1,1,"【入力フォーム】調査世帯一覧"))=1,"〒","")</f>
        <v/>
      </c>
      <c r="AQ397" s="289"/>
      <c r="AR397" s="286" t="str" cm="1">
        <f t="array" aca="1" ref="AR397" ca="1">IF(INDIRECT(ADDRESS($CF397,AR$542,1,1,"【入力フォーム】調査世帯一覧"))=1,"調","")</f>
        <v/>
      </c>
      <c r="AS397" s="291"/>
      <c r="AT397" s="292" t="str" cm="1">
        <f t="array" aca="1" ref="AT397" ca="1">IF(INDIRECT(ADDRESS($CF397,AT$542,1,1,"【入力フォーム】調査世帯一覧"))=1,"有","")</f>
        <v/>
      </c>
      <c r="AU397" s="286"/>
      <c r="AV397" s="286"/>
      <c r="AW397" s="286"/>
      <c r="AX397" s="286"/>
      <c r="AY397" s="344" t="str" cm="1">
        <f t="array" aca="1" ref="AY397" ca="1">INDIRECT(ADDRESS($CF397,AY$542,1,1,"【入力フォーム】調査世帯一覧"))&amp;""</f>
        <v/>
      </c>
      <c r="AZ397" s="345"/>
      <c r="BA397" s="345"/>
      <c r="BB397" s="345"/>
      <c r="BC397" s="345"/>
      <c r="BD397" s="345"/>
      <c r="BE397" s="345"/>
      <c r="BF397" s="345"/>
      <c r="BG397" s="345"/>
      <c r="BH397" s="345"/>
      <c r="BI397" s="345"/>
      <c r="BJ397" s="345"/>
      <c r="BK397" s="345"/>
      <c r="BL397" s="345"/>
      <c r="BM397" s="345"/>
      <c r="BN397" s="345"/>
      <c r="BO397" s="345"/>
      <c r="BP397" s="345"/>
      <c r="BQ397" s="345"/>
      <c r="BR397" s="345"/>
      <c r="BS397" s="346"/>
      <c r="BT397" s="96"/>
      <c r="BU397" s="315" t="str">
        <f t="shared" ca="1" si="14"/>
        <v/>
      </c>
      <c r="BV397" s="316"/>
      <c r="BW397" s="317"/>
      <c r="BX397" s="318" t="str" cm="1">
        <f t="array" aca="1" ref="BX397" ca="1">IF(B397="","",INDIRECT(ADDRESS($CF397,BX$542,1,1,"【入力フォーム】調査世帯一覧")))</f>
        <v/>
      </c>
      <c r="BY397" s="283"/>
      <c r="BZ397" s="319"/>
      <c r="CA397" s="318" t="str" cm="1">
        <f t="array" aca="1" ref="CA397" ca="1">IF(B397="","",INDIRECT(ADDRESS($CF397,CA$542,1,1,"【入力フォーム】調査世帯一覧")))</f>
        <v/>
      </c>
      <c r="CB397" s="283"/>
      <c r="CC397" s="320"/>
      <c r="CD397" s="67"/>
      <c r="CE397" s="64" t="str" cm="1">
        <f t="array" aca="1" ref="CE397" ca="1">IF(B397="","",INDIRECT(ADDRESS($CF397,CE$542,1,1,"【入力フォーム】調査世帯一覧")))</f>
        <v/>
      </c>
      <c r="CF397" s="16">
        <f>CF396+1</f>
        <v>189</v>
      </c>
    </row>
    <row r="398" spans="1:93" s="16" customFormat="1" ht="24" customHeight="1" x14ac:dyDescent="0.15">
      <c r="B398" s="344" t="str" cm="1">
        <f t="array" aca="1" ref="B398" ca="1">INDIRECT(ADDRESS($CF398,B$542,1,1,"【入力フォーム】調査世帯一覧"))&amp;""</f>
        <v/>
      </c>
      <c r="C398" s="345"/>
      <c r="D398" s="391"/>
      <c r="E398" s="392" t="str" cm="1">
        <f t="array" aca="1" ref="E398" ca="1">INDIRECT(ADDRESS($CF398,E$542,1,1,"【入力フォーム】調査世帯一覧"))&amp;""</f>
        <v/>
      </c>
      <c r="F398" s="393"/>
      <c r="G398" s="393"/>
      <c r="H398" s="393"/>
      <c r="I398" s="393"/>
      <c r="J398" s="393"/>
      <c r="K398" s="393"/>
      <c r="L398" s="393"/>
      <c r="M398" s="393"/>
      <c r="N398" s="394"/>
      <c r="O398" s="392" t="str" cm="1">
        <f t="array" aca="1" ref="O398" ca="1">INDIRECT(ADDRESS($CF398,O$542,1,1,"【入力フォーム】調査世帯一覧"))&amp;""</f>
        <v/>
      </c>
      <c r="P398" s="393"/>
      <c r="Q398" s="393"/>
      <c r="R398" s="393"/>
      <c r="S398" s="393"/>
      <c r="T398" s="393"/>
      <c r="U398" s="393"/>
      <c r="V398" s="395"/>
      <c r="W398" s="338" t="str" cm="1">
        <f t="array" aca="1" ref="W398" ca="1">INDIRECT(ADDRESS($CF398,W$542,1,1,"【入力フォーム】調査世帯一覧"))&amp;""</f>
        <v/>
      </c>
      <c r="X398" s="339"/>
      <c r="Y398" s="339"/>
      <c r="Z398" s="339"/>
      <c r="AA398" s="339"/>
      <c r="AB398" s="339"/>
      <c r="AC398" s="339"/>
      <c r="AD398" s="339"/>
      <c r="AE398" s="339"/>
      <c r="AF398" s="339"/>
      <c r="AG398" s="339"/>
      <c r="AH398" s="339"/>
      <c r="AI398" s="339"/>
      <c r="AJ398" s="340"/>
      <c r="AK398" s="341" t="str" cm="1">
        <f t="array" aca="1" ref="AK398" ca="1">IF(OR(B398="",INDIRECT(ADDRESS($CF398,AK$542,1,1,"【入力フォーム】調査世帯一覧"))=""),"",INDIRECT(ADDRESS($CF398,AK$542,1,1,"【入力フォーム】調査世帯一覧")))</f>
        <v/>
      </c>
      <c r="AL398" s="342"/>
      <c r="AM398" s="343"/>
      <c r="AN398" s="288" t="str" cm="1">
        <f t="array" aca="1" ref="AN398" ca="1">IF(INDIRECT(ADDRESS($CF398,AN$542,1,1,"【入力フォーム】調査世帯一覧"))=1,"ネ","")</f>
        <v/>
      </c>
      <c r="AO398" s="289"/>
      <c r="AP398" s="286" t="str" cm="1">
        <f t="array" aca="1" ref="AP398" ca="1">IF(INDIRECT(ADDRESS($CF398,AP$542,1,1,"【入力フォーム】調査世帯一覧"))=1,"〒","")</f>
        <v/>
      </c>
      <c r="AQ398" s="289"/>
      <c r="AR398" s="286" t="str" cm="1">
        <f t="array" aca="1" ref="AR398" ca="1">IF(INDIRECT(ADDRESS($CF398,AR$542,1,1,"【入力フォーム】調査世帯一覧"))=1,"調","")</f>
        <v/>
      </c>
      <c r="AS398" s="291"/>
      <c r="AT398" s="292" t="str" cm="1">
        <f t="array" aca="1" ref="AT398" ca="1">IF(INDIRECT(ADDRESS($CF398,AT$542,1,1,"【入力フォーム】調査世帯一覧"))=1,"有","")</f>
        <v/>
      </c>
      <c r="AU398" s="286"/>
      <c r="AV398" s="286"/>
      <c r="AW398" s="286"/>
      <c r="AX398" s="286"/>
      <c r="AY398" s="344" t="str" cm="1">
        <f t="array" aca="1" ref="AY398" ca="1">INDIRECT(ADDRESS($CF398,AY$542,1,1,"【入力フォーム】調査世帯一覧"))&amp;""</f>
        <v/>
      </c>
      <c r="AZ398" s="345"/>
      <c r="BA398" s="345"/>
      <c r="BB398" s="345"/>
      <c r="BC398" s="345"/>
      <c r="BD398" s="345"/>
      <c r="BE398" s="345"/>
      <c r="BF398" s="345"/>
      <c r="BG398" s="345"/>
      <c r="BH398" s="345"/>
      <c r="BI398" s="345"/>
      <c r="BJ398" s="345"/>
      <c r="BK398" s="345"/>
      <c r="BL398" s="345"/>
      <c r="BM398" s="345"/>
      <c r="BN398" s="345"/>
      <c r="BO398" s="345"/>
      <c r="BP398" s="345"/>
      <c r="BQ398" s="345"/>
      <c r="BR398" s="345"/>
      <c r="BS398" s="346"/>
      <c r="BT398" s="96"/>
      <c r="BU398" s="315" t="str">
        <f t="shared" ca="1" si="14"/>
        <v/>
      </c>
      <c r="BV398" s="316"/>
      <c r="BW398" s="317"/>
      <c r="BX398" s="318" t="str" cm="1">
        <f t="array" aca="1" ref="BX398" ca="1">IF(B398="","",INDIRECT(ADDRESS($CF398,BX$542,1,1,"【入力フォーム】調査世帯一覧")))</f>
        <v/>
      </c>
      <c r="BY398" s="283"/>
      <c r="BZ398" s="319"/>
      <c r="CA398" s="318" t="str" cm="1">
        <f t="array" aca="1" ref="CA398" ca="1">IF(B398="","",INDIRECT(ADDRESS($CF398,CA$542,1,1,"【入力フォーム】調査世帯一覧")))</f>
        <v/>
      </c>
      <c r="CB398" s="283"/>
      <c r="CC398" s="320"/>
      <c r="CD398" s="67"/>
      <c r="CE398" s="64" t="str" cm="1">
        <f t="array" aca="1" ref="CE398" ca="1">IF(B398="","",INDIRECT(ADDRESS($CF398,CE$542,1,1,"【入力フォーム】調査世帯一覧")))</f>
        <v/>
      </c>
      <c r="CF398" s="16">
        <f t="shared" ref="CF398:CF420" si="15">CF397+1</f>
        <v>190</v>
      </c>
    </row>
    <row r="399" spans="1:93" s="16" customFormat="1" ht="24" customHeight="1" x14ac:dyDescent="0.15">
      <c r="B399" s="344" t="str" cm="1">
        <f t="array" aca="1" ref="B399" ca="1">INDIRECT(ADDRESS($CF399,B$542,1,1,"【入力フォーム】調査世帯一覧"))&amp;""</f>
        <v/>
      </c>
      <c r="C399" s="345"/>
      <c r="D399" s="391"/>
      <c r="E399" s="392" t="str" cm="1">
        <f t="array" aca="1" ref="E399" ca="1">INDIRECT(ADDRESS($CF399,E$542,1,1,"【入力フォーム】調査世帯一覧"))&amp;""</f>
        <v/>
      </c>
      <c r="F399" s="393"/>
      <c r="G399" s="393"/>
      <c r="H399" s="393"/>
      <c r="I399" s="393"/>
      <c r="J399" s="393"/>
      <c r="K399" s="393"/>
      <c r="L399" s="393"/>
      <c r="M399" s="393"/>
      <c r="N399" s="394"/>
      <c r="O399" s="392" t="str" cm="1">
        <f t="array" aca="1" ref="O399" ca="1">INDIRECT(ADDRESS($CF399,O$542,1,1,"【入力フォーム】調査世帯一覧"))&amp;""</f>
        <v/>
      </c>
      <c r="P399" s="393"/>
      <c r="Q399" s="393"/>
      <c r="R399" s="393"/>
      <c r="S399" s="393"/>
      <c r="T399" s="393"/>
      <c r="U399" s="393"/>
      <c r="V399" s="395"/>
      <c r="W399" s="338" t="str" cm="1">
        <f t="array" aca="1" ref="W399" ca="1">INDIRECT(ADDRESS($CF399,W$542,1,1,"【入力フォーム】調査世帯一覧"))&amp;""</f>
        <v/>
      </c>
      <c r="X399" s="339"/>
      <c r="Y399" s="339"/>
      <c r="Z399" s="339"/>
      <c r="AA399" s="339"/>
      <c r="AB399" s="339"/>
      <c r="AC399" s="339"/>
      <c r="AD399" s="339"/>
      <c r="AE399" s="339"/>
      <c r="AF399" s="339"/>
      <c r="AG399" s="339"/>
      <c r="AH399" s="339"/>
      <c r="AI399" s="339"/>
      <c r="AJ399" s="340"/>
      <c r="AK399" s="341" t="str" cm="1">
        <f t="array" aca="1" ref="AK399" ca="1">IF(OR(B399="",INDIRECT(ADDRESS($CF399,AK$542,1,1,"【入力フォーム】調査世帯一覧"))=""),"",INDIRECT(ADDRESS($CF399,AK$542,1,1,"【入力フォーム】調査世帯一覧")))</f>
        <v/>
      </c>
      <c r="AL399" s="342"/>
      <c r="AM399" s="343"/>
      <c r="AN399" s="288" t="str" cm="1">
        <f t="array" aca="1" ref="AN399" ca="1">IF(INDIRECT(ADDRESS($CF399,AN$542,1,1,"【入力フォーム】調査世帯一覧"))=1,"ネ","")</f>
        <v/>
      </c>
      <c r="AO399" s="289"/>
      <c r="AP399" s="286" t="str" cm="1">
        <f t="array" aca="1" ref="AP399" ca="1">IF(INDIRECT(ADDRESS($CF399,AP$542,1,1,"【入力フォーム】調査世帯一覧"))=1,"〒","")</f>
        <v/>
      </c>
      <c r="AQ399" s="289"/>
      <c r="AR399" s="286" t="str" cm="1">
        <f t="array" aca="1" ref="AR399" ca="1">IF(INDIRECT(ADDRESS($CF399,AR$542,1,1,"【入力フォーム】調査世帯一覧"))=1,"調","")</f>
        <v/>
      </c>
      <c r="AS399" s="291"/>
      <c r="AT399" s="292" t="str" cm="1">
        <f t="array" aca="1" ref="AT399" ca="1">IF(INDIRECT(ADDRESS($CF399,AT$542,1,1,"【入力フォーム】調査世帯一覧"))=1,"有","")</f>
        <v/>
      </c>
      <c r="AU399" s="286"/>
      <c r="AV399" s="286"/>
      <c r="AW399" s="286"/>
      <c r="AX399" s="286"/>
      <c r="AY399" s="344" t="str" cm="1">
        <f t="array" aca="1" ref="AY399" ca="1">INDIRECT(ADDRESS($CF399,AY$542,1,1,"【入力フォーム】調査世帯一覧"))&amp;""</f>
        <v/>
      </c>
      <c r="AZ399" s="345"/>
      <c r="BA399" s="345"/>
      <c r="BB399" s="345"/>
      <c r="BC399" s="345"/>
      <c r="BD399" s="345"/>
      <c r="BE399" s="345"/>
      <c r="BF399" s="345"/>
      <c r="BG399" s="345"/>
      <c r="BH399" s="345"/>
      <c r="BI399" s="345"/>
      <c r="BJ399" s="345"/>
      <c r="BK399" s="345"/>
      <c r="BL399" s="345"/>
      <c r="BM399" s="345"/>
      <c r="BN399" s="345"/>
      <c r="BO399" s="345"/>
      <c r="BP399" s="345"/>
      <c r="BQ399" s="345"/>
      <c r="BR399" s="345"/>
      <c r="BS399" s="346"/>
      <c r="BT399" s="96"/>
      <c r="BU399" s="315" t="str">
        <f t="shared" ca="1" si="14"/>
        <v/>
      </c>
      <c r="BV399" s="316"/>
      <c r="BW399" s="317"/>
      <c r="BX399" s="318" t="str" cm="1">
        <f t="array" aca="1" ref="BX399" ca="1">IF(B399="","",INDIRECT(ADDRESS($CF399,BX$542,1,1,"【入力フォーム】調査世帯一覧")))</f>
        <v/>
      </c>
      <c r="BY399" s="283"/>
      <c r="BZ399" s="319"/>
      <c r="CA399" s="318" t="str" cm="1">
        <f t="array" aca="1" ref="CA399" ca="1">IF(B399="","",INDIRECT(ADDRESS($CF399,CA$542,1,1,"【入力フォーム】調査世帯一覧")))</f>
        <v/>
      </c>
      <c r="CB399" s="283"/>
      <c r="CC399" s="320"/>
      <c r="CD399" s="67"/>
      <c r="CE399" s="64" t="str" cm="1">
        <f t="array" aca="1" ref="CE399" ca="1">IF(B399="","",INDIRECT(ADDRESS($CF399,CE$542,1,1,"【入力フォーム】調査世帯一覧")))</f>
        <v/>
      </c>
      <c r="CF399" s="16">
        <f t="shared" si="15"/>
        <v>191</v>
      </c>
    </row>
    <row r="400" spans="1:93" s="16" customFormat="1" ht="24" customHeight="1" x14ac:dyDescent="0.15">
      <c r="A400" s="68" t="s">
        <v>17</v>
      </c>
      <c r="B400" s="373" t="str" cm="1">
        <f t="array" aca="1" ref="B400" ca="1">INDIRECT(ADDRESS($CF400,B$542,1,1,"【入力フォーム】調査世帯一覧"))&amp;""</f>
        <v/>
      </c>
      <c r="C400" s="374"/>
      <c r="D400" s="375"/>
      <c r="E400" s="376" t="str" cm="1">
        <f t="array" aca="1" ref="E400" ca="1">INDIRECT(ADDRESS($CF400,E$542,1,1,"【入力フォーム】調査世帯一覧"))&amp;""</f>
        <v/>
      </c>
      <c r="F400" s="374"/>
      <c r="G400" s="374"/>
      <c r="H400" s="374"/>
      <c r="I400" s="374"/>
      <c r="J400" s="374"/>
      <c r="K400" s="374"/>
      <c r="L400" s="374"/>
      <c r="M400" s="374"/>
      <c r="N400" s="375"/>
      <c r="O400" s="376" t="str" cm="1">
        <f t="array" aca="1" ref="O400" ca="1">INDIRECT(ADDRESS($CF400,O$542,1,1,"【入力フォーム】調査世帯一覧"))&amp;""</f>
        <v/>
      </c>
      <c r="P400" s="374"/>
      <c r="Q400" s="374"/>
      <c r="R400" s="374"/>
      <c r="S400" s="374"/>
      <c r="T400" s="374"/>
      <c r="U400" s="374"/>
      <c r="V400" s="377"/>
      <c r="W400" s="378" t="str" cm="1">
        <f t="array" aca="1" ref="W400" ca="1">INDIRECT(ADDRESS($CF400,W$542,1,1,"【入力フォーム】調査世帯一覧"))&amp;""</f>
        <v/>
      </c>
      <c r="X400" s="379"/>
      <c r="Y400" s="379"/>
      <c r="Z400" s="379"/>
      <c r="AA400" s="379"/>
      <c r="AB400" s="379"/>
      <c r="AC400" s="379"/>
      <c r="AD400" s="379"/>
      <c r="AE400" s="379"/>
      <c r="AF400" s="379"/>
      <c r="AG400" s="379"/>
      <c r="AH400" s="379"/>
      <c r="AI400" s="379"/>
      <c r="AJ400" s="380"/>
      <c r="AK400" s="381" t="str" cm="1">
        <f t="array" aca="1" ref="AK400" ca="1">IF(OR(B400="",INDIRECT(ADDRESS($CF400,AK$542,1,1,"【入力フォーム】調査世帯一覧"))=""),"",INDIRECT(ADDRESS($CF400,AK$542,1,1,"【入力フォーム】調査世帯一覧")))</f>
        <v/>
      </c>
      <c r="AL400" s="382"/>
      <c r="AM400" s="383"/>
      <c r="AN400" s="384" t="str" cm="1">
        <f t="array" aca="1" ref="AN400" ca="1">IF(INDIRECT(ADDRESS($CF400,AN$542,1,1,"【入力フォーム】調査世帯一覧"))=1,"ネ","")</f>
        <v/>
      </c>
      <c r="AO400" s="385"/>
      <c r="AP400" s="382" t="str" cm="1">
        <f t="array" aca="1" ref="AP400" ca="1">IF(INDIRECT(ADDRESS($CF400,AP$542,1,1,"【入力フォーム】調査世帯一覧"))=1,"〒","")</f>
        <v/>
      </c>
      <c r="AQ400" s="385"/>
      <c r="AR400" s="382" t="str" cm="1">
        <f t="array" aca="1" ref="AR400" ca="1">IF(INDIRECT(ADDRESS($CF400,AR$542,1,1,"【入力フォーム】調査世帯一覧"))=1,"調","")</f>
        <v/>
      </c>
      <c r="AS400" s="386"/>
      <c r="AT400" s="396" t="str" cm="1">
        <f t="array" aca="1" ref="AT400" ca="1">IF(INDIRECT(ADDRESS($CF400,AT$542,1,1,"【入力フォーム】調査世帯一覧"))=1,"有","")</f>
        <v/>
      </c>
      <c r="AU400" s="382"/>
      <c r="AV400" s="382"/>
      <c r="AW400" s="382"/>
      <c r="AX400" s="382"/>
      <c r="AY400" s="373" t="str" cm="1">
        <f t="array" aca="1" ref="AY400" ca="1">INDIRECT(ADDRESS($CF400,AY$542,1,1,"【入力フォーム】調査世帯一覧"))&amp;""</f>
        <v/>
      </c>
      <c r="AZ400" s="374"/>
      <c r="BA400" s="374"/>
      <c r="BB400" s="374"/>
      <c r="BC400" s="374"/>
      <c r="BD400" s="374"/>
      <c r="BE400" s="374"/>
      <c r="BF400" s="374"/>
      <c r="BG400" s="374"/>
      <c r="BH400" s="374"/>
      <c r="BI400" s="374"/>
      <c r="BJ400" s="374"/>
      <c r="BK400" s="374"/>
      <c r="BL400" s="374"/>
      <c r="BM400" s="374"/>
      <c r="BN400" s="374"/>
      <c r="BO400" s="374"/>
      <c r="BP400" s="374"/>
      <c r="BQ400" s="374"/>
      <c r="BR400" s="374"/>
      <c r="BS400" s="397"/>
      <c r="BT400" s="96"/>
      <c r="BU400" s="315" t="str">
        <f t="shared" ca="1" si="14"/>
        <v/>
      </c>
      <c r="BV400" s="316"/>
      <c r="BW400" s="317"/>
      <c r="BX400" s="318" t="str" cm="1">
        <f t="array" aca="1" ref="BX400" ca="1">IF(B400="","",INDIRECT(ADDRESS($CF400,BX$542,1,1,"【入力フォーム】調査世帯一覧")))</f>
        <v/>
      </c>
      <c r="BY400" s="283"/>
      <c r="BZ400" s="319"/>
      <c r="CA400" s="318" t="str" cm="1">
        <f t="array" aca="1" ref="CA400" ca="1">IF(B400="","",INDIRECT(ADDRESS($CF400,CA$542,1,1,"【入力フォーム】調査世帯一覧")))</f>
        <v/>
      </c>
      <c r="CB400" s="283"/>
      <c r="CC400" s="320"/>
      <c r="CD400" s="67"/>
      <c r="CE400" s="64" t="str" cm="1">
        <f t="array" aca="1" ref="CE400" ca="1">IF(B400="","",INDIRECT(ADDRESS($CF400,CE$542,1,1,"【入力フォーム】調査世帯一覧")))</f>
        <v/>
      </c>
      <c r="CF400" s="16">
        <f t="shared" si="15"/>
        <v>192</v>
      </c>
    </row>
    <row r="401" spans="1:84" s="16" customFormat="1" ht="24" customHeight="1" x14ac:dyDescent="0.15">
      <c r="A401" s="26"/>
      <c r="B401" s="464" t="str" cm="1">
        <f t="array" aca="1" ref="B401" ca="1">INDIRECT(ADDRESS($CF401,B$542,1,1,"【入力フォーム】調査世帯一覧"))&amp;""</f>
        <v/>
      </c>
      <c r="C401" s="465"/>
      <c r="D401" s="467"/>
      <c r="E401" s="468" t="str" cm="1">
        <f t="array" aca="1" ref="E401" ca="1">INDIRECT(ADDRESS($CF401,E$542,1,1,"【入力フォーム】調査世帯一覧"))&amp;""</f>
        <v/>
      </c>
      <c r="F401" s="465"/>
      <c r="G401" s="465"/>
      <c r="H401" s="465"/>
      <c r="I401" s="465"/>
      <c r="J401" s="465"/>
      <c r="K401" s="465"/>
      <c r="L401" s="465"/>
      <c r="M401" s="465"/>
      <c r="N401" s="467"/>
      <c r="O401" s="468" t="str" cm="1">
        <f t="array" aca="1" ref="O401" ca="1">INDIRECT(ADDRESS($CF401,O$542,1,1,"【入力フォーム】調査世帯一覧"))&amp;""</f>
        <v/>
      </c>
      <c r="P401" s="465"/>
      <c r="Q401" s="465"/>
      <c r="R401" s="465"/>
      <c r="S401" s="465"/>
      <c r="T401" s="465"/>
      <c r="U401" s="465"/>
      <c r="V401" s="469"/>
      <c r="W401" s="470" t="str" cm="1">
        <f t="array" aca="1" ref="W401" ca="1">INDIRECT(ADDRESS($CF401,W$542,1,1,"【入力フォーム】調査世帯一覧"))&amp;""</f>
        <v/>
      </c>
      <c r="X401" s="471"/>
      <c r="Y401" s="471"/>
      <c r="Z401" s="471"/>
      <c r="AA401" s="471"/>
      <c r="AB401" s="471"/>
      <c r="AC401" s="471"/>
      <c r="AD401" s="471"/>
      <c r="AE401" s="471"/>
      <c r="AF401" s="471"/>
      <c r="AG401" s="471"/>
      <c r="AH401" s="471"/>
      <c r="AI401" s="471"/>
      <c r="AJ401" s="472"/>
      <c r="AK401" s="473" t="str" cm="1">
        <f t="array" aca="1" ref="AK401" ca="1">IF(OR(B401="",INDIRECT(ADDRESS($CF401,AK$542,1,1,"【入力フォーム】調査世帯一覧"))=""),"",INDIRECT(ADDRESS($CF401,AK$542,1,1,"【入力フォーム】調査世帯一覧")))</f>
        <v/>
      </c>
      <c r="AL401" s="462"/>
      <c r="AM401" s="463"/>
      <c r="AN401" s="474" t="str" cm="1">
        <f t="array" aca="1" ref="AN401" ca="1">IF(INDIRECT(ADDRESS($CF401,AN$542,1,1,"【入力フォーム】調査世帯一覧"))=1,"ネ","")</f>
        <v/>
      </c>
      <c r="AO401" s="459"/>
      <c r="AP401" s="458" t="str" cm="1">
        <f t="array" aca="1" ref="AP401" ca="1">IF(INDIRECT(ADDRESS($CF401,AP$542,1,1,"【入力フォーム】調査世帯一覧"))=1,"〒","")</f>
        <v/>
      </c>
      <c r="AQ401" s="459"/>
      <c r="AR401" s="458" t="str" cm="1">
        <f t="array" aca="1" ref="AR401" ca="1">IF(INDIRECT(ADDRESS($CF401,AR$542,1,1,"【入力フォーム】調査世帯一覧"))=1,"調","")</f>
        <v/>
      </c>
      <c r="AS401" s="460"/>
      <c r="AT401" s="461" t="str" cm="1">
        <f t="array" aca="1" ref="AT401" ca="1">IF(INDIRECT(ADDRESS($CF401,AT$542,1,1,"【入力フォーム】調査世帯一覧"))=1,"有","")</f>
        <v/>
      </c>
      <c r="AU401" s="462"/>
      <c r="AV401" s="462"/>
      <c r="AW401" s="462"/>
      <c r="AX401" s="463"/>
      <c r="AY401" s="464" t="str" cm="1">
        <f t="array" aca="1" ref="AY401" ca="1">INDIRECT(ADDRESS($CF401,AY$542,1,1,"【入力フォーム】調査世帯一覧"))&amp;""</f>
        <v/>
      </c>
      <c r="AZ401" s="465"/>
      <c r="BA401" s="465"/>
      <c r="BB401" s="465"/>
      <c r="BC401" s="465"/>
      <c r="BD401" s="465"/>
      <c r="BE401" s="465"/>
      <c r="BF401" s="465"/>
      <c r="BG401" s="465"/>
      <c r="BH401" s="465"/>
      <c r="BI401" s="465"/>
      <c r="BJ401" s="465"/>
      <c r="BK401" s="465"/>
      <c r="BL401" s="465"/>
      <c r="BM401" s="465"/>
      <c r="BN401" s="465"/>
      <c r="BO401" s="465"/>
      <c r="BP401" s="465"/>
      <c r="BQ401" s="465"/>
      <c r="BR401" s="465"/>
      <c r="BS401" s="466"/>
      <c r="BT401" s="96"/>
      <c r="BU401" s="448" t="str">
        <f t="shared" ca="1" si="14"/>
        <v/>
      </c>
      <c r="BV401" s="449"/>
      <c r="BW401" s="450"/>
      <c r="BX401" s="451" t="str" cm="1">
        <f t="array" aca="1" ref="BX401" ca="1">IF(B401="","",INDIRECT(ADDRESS($CF401,BX$542,1,1,"【入力フォーム】調査世帯一覧")))</f>
        <v/>
      </c>
      <c r="BY401" s="452"/>
      <c r="BZ401" s="453"/>
      <c r="CA401" s="451" t="str" cm="1">
        <f t="array" aca="1" ref="CA401" ca="1">IF(B401="","",INDIRECT(ADDRESS($CF401,CA$542,1,1,"【入力フォーム】調査世帯一覧")))</f>
        <v/>
      </c>
      <c r="CB401" s="452"/>
      <c r="CC401" s="454"/>
      <c r="CD401" s="67"/>
      <c r="CE401" s="66" t="str" cm="1">
        <f t="array" aca="1" ref="CE401" ca="1">IF(B401="","",INDIRECT(ADDRESS($CF401,CE$542,1,1,"【入力フォーム】調査世帯一覧")))</f>
        <v/>
      </c>
      <c r="CF401" s="16">
        <f t="shared" si="15"/>
        <v>193</v>
      </c>
    </row>
    <row r="402" spans="1:84" s="16" customFormat="1" ht="24" customHeight="1" x14ac:dyDescent="0.15">
      <c r="A402" s="26"/>
      <c r="B402" s="344" t="str" cm="1">
        <f t="array" aca="1" ref="B402" ca="1">INDIRECT(ADDRESS($CF402,B$542,1,1,"【入力フォーム】調査世帯一覧"))&amp;""</f>
        <v/>
      </c>
      <c r="C402" s="345"/>
      <c r="D402" s="391"/>
      <c r="E402" s="456" t="str" cm="1">
        <f t="array" aca="1" ref="E402" ca="1">INDIRECT(ADDRESS($CF402,E$542,1,1,"【入力フォーム】調査世帯一覧"))&amp;""</f>
        <v/>
      </c>
      <c r="F402" s="345"/>
      <c r="G402" s="345"/>
      <c r="H402" s="345"/>
      <c r="I402" s="345"/>
      <c r="J402" s="345"/>
      <c r="K402" s="345"/>
      <c r="L402" s="345"/>
      <c r="M402" s="345"/>
      <c r="N402" s="391"/>
      <c r="O402" s="456" t="str" cm="1">
        <f t="array" aca="1" ref="O402" ca="1">INDIRECT(ADDRESS($CF402,O$542,1,1,"【入力フォーム】調査世帯一覧"))&amp;""</f>
        <v/>
      </c>
      <c r="P402" s="345"/>
      <c r="Q402" s="345"/>
      <c r="R402" s="345"/>
      <c r="S402" s="345"/>
      <c r="T402" s="345"/>
      <c r="U402" s="345"/>
      <c r="V402" s="457"/>
      <c r="W402" s="282" t="str" cm="1">
        <f t="array" aca="1" ref="W402" ca="1">INDIRECT(ADDRESS($CF402,W$542,1,1,"【入力フォーム】調査世帯一覧"))&amp;""</f>
        <v/>
      </c>
      <c r="X402" s="283"/>
      <c r="Y402" s="283"/>
      <c r="Z402" s="283"/>
      <c r="AA402" s="283"/>
      <c r="AB402" s="283"/>
      <c r="AC402" s="283"/>
      <c r="AD402" s="283"/>
      <c r="AE402" s="283"/>
      <c r="AF402" s="283"/>
      <c r="AG402" s="283"/>
      <c r="AH402" s="283"/>
      <c r="AI402" s="283"/>
      <c r="AJ402" s="284"/>
      <c r="AK402" s="285" t="str" cm="1">
        <f t="array" aca="1" ref="AK402" ca="1">IF(OR(B402="",INDIRECT(ADDRESS($CF402,AK$542,1,1,"【入力フォーム】調査世帯一覧"))=""),"",INDIRECT(ADDRESS($CF402,AK$542,1,1,"【入力フォーム】調査世帯一覧")))</f>
        <v/>
      </c>
      <c r="AL402" s="286"/>
      <c r="AM402" s="287"/>
      <c r="AN402" s="288" t="str" cm="1">
        <f t="array" aca="1" ref="AN402" ca="1">IF(INDIRECT(ADDRESS($CF402,AN$542,1,1,"【入力フォーム】調査世帯一覧"))=1,"ネ","")</f>
        <v/>
      </c>
      <c r="AO402" s="289"/>
      <c r="AP402" s="290" t="str" cm="1">
        <f t="array" aca="1" ref="AP402" ca="1">IF(INDIRECT(ADDRESS($CF402,AP$542,1,1,"【入力フォーム】調査世帯一覧"))=1,"〒","")</f>
        <v/>
      </c>
      <c r="AQ402" s="289"/>
      <c r="AR402" s="290" t="str" cm="1">
        <f t="array" aca="1" ref="AR402" ca="1">IF(INDIRECT(ADDRESS($CF402,AR$542,1,1,"【入力フォーム】調査世帯一覧"))=1,"調","")</f>
        <v/>
      </c>
      <c r="AS402" s="291"/>
      <c r="AT402" s="292" t="str" cm="1">
        <f t="array" aca="1" ref="AT402" ca="1">IF(INDIRECT(ADDRESS($CF402,AT$542,1,1,"【入力フォーム】調査世帯一覧"))=1,"有","")</f>
        <v/>
      </c>
      <c r="AU402" s="286"/>
      <c r="AV402" s="286"/>
      <c r="AW402" s="286"/>
      <c r="AX402" s="287"/>
      <c r="AY402" s="344" t="str" cm="1">
        <f t="array" aca="1" ref="AY402" ca="1">INDIRECT(ADDRESS($CF402,AY$542,1,1,"【入力フォーム】調査世帯一覧"))&amp;""</f>
        <v/>
      </c>
      <c r="AZ402" s="345"/>
      <c r="BA402" s="345"/>
      <c r="BB402" s="345"/>
      <c r="BC402" s="345"/>
      <c r="BD402" s="345"/>
      <c r="BE402" s="345"/>
      <c r="BF402" s="345"/>
      <c r="BG402" s="345"/>
      <c r="BH402" s="345"/>
      <c r="BI402" s="345"/>
      <c r="BJ402" s="345"/>
      <c r="BK402" s="345"/>
      <c r="BL402" s="345"/>
      <c r="BM402" s="345"/>
      <c r="BN402" s="345"/>
      <c r="BO402" s="345"/>
      <c r="BP402" s="345"/>
      <c r="BQ402" s="345"/>
      <c r="BR402" s="345"/>
      <c r="BS402" s="346"/>
      <c r="BT402" s="96"/>
      <c r="BU402" s="315" t="str">
        <f t="shared" ca="1" si="14"/>
        <v/>
      </c>
      <c r="BV402" s="316"/>
      <c r="BW402" s="317"/>
      <c r="BX402" s="318" t="str" cm="1">
        <f t="array" aca="1" ref="BX402" ca="1">IF(B402="","",INDIRECT(ADDRESS($CF402,BX$542,1,1,"【入力フォーム】調査世帯一覧")))</f>
        <v/>
      </c>
      <c r="BY402" s="283"/>
      <c r="BZ402" s="319"/>
      <c r="CA402" s="318" t="str" cm="1">
        <f t="array" aca="1" ref="CA402" ca="1">IF(B402="","",INDIRECT(ADDRESS($CF402,CA$542,1,1,"【入力フォーム】調査世帯一覧")))</f>
        <v/>
      </c>
      <c r="CB402" s="283"/>
      <c r="CC402" s="320"/>
      <c r="CD402" s="67"/>
      <c r="CE402" s="64" t="str" cm="1">
        <f t="array" aca="1" ref="CE402" ca="1">IF(B402="","",INDIRECT(ADDRESS($CF402,CE$542,1,1,"【入力フォーム】調査世帯一覧")))</f>
        <v/>
      </c>
      <c r="CF402" s="16">
        <f t="shared" si="15"/>
        <v>194</v>
      </c>
    </row>
    <row r="403" spans="1:84" s="16" customFormat="1" ht="24" customHeight="1" x14ac:dyDescent="0.15">
      <c r="A403" s="26"/>
      <c r="B403" s="344" t="str" cm="1">
        <f t="array" aca="1" ref="B403" ca="1">INDIRECT(ADDRESS($CF403,B$542,1,1,"【入力フォーム】調査世帯一覧"))&amp;""</f>
        <v/>
      </c>
      <c r="C403" s="345"/>
      <c r="D403" s="391"/>
      <c r="E403" s="456" t="str" cm="1">
        <f t="array" aca="1" ref="E403" ca="1">INDIRECT(ADDRESS($CF403,E$542,1,1,"【入力フォーム】調査世帯一覧"))&amp;""</f>
        <v/>
      </c>
      <c r="F403" s="345"/>
      <c r="G403" s="345"/>
      <c r="H403" s="345"/>
      <c r="I403" s="345"/>
      <c r="J403" s="345"/>
      <c r="K403" s="345"/>
      <c r="L403" s="345"/>
      <c r="M403" s="345"/>
      <c r="N403" s="391"/>
      <c r="O403" s="456" t="str" cm="1">
        <f t="array" aca="1" ref="O403" ca="1">INDIRECT(ADDRESS($CF403,O$542,1,1,"【入力フォーム】調査世帯一覧"))&amp;""</f>
        <v/>
      </c>
      <c r="P403" s="345"/>
      <c r="Q403" s="345"/>
      <c r="R403" s="345"/>
      <c r="S403" s="345"/>
      <c r="T403" s="345"/>
      <c r="U403" s="345"/>
      <c r="V403" s="457"/>
      <c r="W403" s="282" t="str" cm="1">
        <f t="array" aca="1" ref="W403" ca="1">INDIRECT(ADDRESS($CF403,W$542,1,1,"【入力フォーム】調査世帯一覧"))&amp;""</f>
        <v/>
      </c>
      <c r="X403" s="283"/>
      <c r="Y403" s="283"/>
      <c r="Z403" s="283"/>
      <c r="AA403" s="283"/>
      <c r="AB403" s="283"/>
      <c r="AC403" s="283"/>
      <c r="AD403" s="283"/>
      <c r="AE403" s="283"/>
      <c r="AF403" s="283"/>
      <c r="AG403" s="283"/>
      <c r="AH403" s="283"/>
      <c r="AI403" s="283"/>
      <c r="AJ403" s="284"/>
      <c r="AK403" s="285" t="str" cm="1">
        <f t="array" aca="1" ref="AK403" ca="1">IF(OR(B403="",INDIRECT(ADDRESS($CF403,AK$542,1,1,"【入力フォーム】調査世帯一覧"))=""),"",INDIRECT(ADDRESS($CF403,AK$542,1,1,"【入力フォーム】調査世帯一覧")))</f>
        <v/>
      </c>
      <c r="AL403" s="286"/>
      <c r="AM403" s="287"/>
      <c r="AN403" s="288" t="str" cm="1">
        <f t="array" aca="1" ref="AN403" ca="1">IF(INDIRECT(ADDRESS($CF403,AN$542,1,1,"【入力フォーム】調査世帯一覧"))=1,"ネ","")</f>
        <v/>
      </c>
      <c r="AO403" s="289"/>
      <c r="AP403" s="290" t="str" cm="1">
        <f t="array" aca="1" ref="AP403" ca="1">IF(INDIRECT(ADDRESS($CF403,AP$542,1,1,"【入力フォーム】調査世帯一覧"))=1,"〒","")</f>
        <v/>
      </c>
      <c r="AQ403" s="289"/>
      <c r="AR403" s="290" t="str" cm="1">
        <f t="array" aca="1" ref="AR403" ca="1">IF(INDIRECT(ADDRESS($CF403,AR$542,1,1,"【入力フォーム】調査世帯一覧"))=1,"調","")</f>
        <v/>
      </c>
      <c r="AS403" s="291"/>
      <c r="AT403" s="292" t="str" cm="1">
        <f t="array" aca="1" ref="AT403" ca="1">IF(INDIRECT(ADDRESS($CF403,AT$542,1,1,"【入力フォーム】調査世帯一覧"))=1,"有","")</f>
        <v/>
      </c>
      <c r="AU403" s="286"/>
      <c r="AV403" s="286"/>
      <c r="AW403" s="286"/>
      <c r="AX403" s="287"/>
      <c r="AY403" s="344" t="str" cm="1">
        <f t="array" aca="1" ref="AY403" ca="1">INDIRECT(ADDRESS($CF403,AY$542,1,1,"【入力フォーム】調査世帯一覧"))&amp;""</f>
        <v/>
      </c>
      <c r="AZ403" s="345"/>
      <c r="BA403" s="345"/>
      <c r="BB403" s="345"/>
      <c r="BC403" s="345"/>
      <c r="BD403" s="345"/>
      <c r="BE403" s="345"/>
      <c r="BF403" s="345"/>
      <c r="BG403" s="345"/>
      <c r="BH403" s="345"/>
      <c r="BI403" s="345"/>
      <c r="BJ403" s="345"/>
      <c r="BK403" s="345"/>
      <c r="BL403" s="345"/>
      <c r="BM403" s="345"/>
      <c r="BN403" s="345"/>
      <c r="BO403" s="345"/>
      <c r="BP403" s="345"/>
      <c r="BQ403" s="345"/>
      <c r="BR403" s="345"/>
      <c r="BS403" s="346"/>
      <c r="BT403" s="96"/>
      <c r="BU403" s="315" t="str">
        <f t="shared" ca="1" si="14"/>
        <v/>
      </c>
      <c r="BV403" s="316"/>
      <c r="BW403" s="317"/>
      <c r="BX403" s="318" t="str" cm="1">
        <f t="array" aca="1" ref="BX403" ca="1">IF(B403="","",INDIRECT(ADDRESS($CF403,BX$542,1,1,"【入力フォーム】調査世帯一覧")))</f>
        <v/>
      </c>
      <c r="BY403" s="283"/>
      <c r="BZ403" s="319"/>
      <c r="CA403" s="318" t="str" cm="1">
        <f t="array" aca="1" ref="CA403" ca="1">IF(B403="","",INDIRECT(ADDRESS($CF403,CA$542,1,1,"【入力フォーム】調査世帯一覧")))</f>
        <v/>
      </c>
      <c r="CB403" s="283"/>
      <c r="CC403" s="320"/>
      <c r="CD403" s="67"/>
      <c r="CE403" s="64" t="str" cm="1">
        <f t="array" aca="1" ref="CE403" ca="1">IF(B403="","",INDIRECT(ADDRESS($CF403,CE$542,1,1,"【入力フォーム】調査世帯一覧")))</f>
        <v/>
      </c>
      <c r="CF403" s="16">
        <f t="shared" si="15"/>
        <v>195</v>
      </c>
    </row>
    <row r="404" spans="1:84" s="16" customFormat="1" ht="24" customHeight="1" x14ac:dyDescent="0.15">
      <c r="A404" s="26"/>
      <c r="B404" s="344" t="str" cm="1">
        <f t="array" aca="1" ref="B404" ca="1">INDIRECT(ADDRESS($CF404,B$542,1,1,"【入力フォーム】調査世帯一覧"))&amp;""</f>
        <v/>
      </c>
      <c r="C404" s="345"/>
      <c r="D404" s="391"/>
      <c r="E404" s="456" t="str" cm="1">
        <f t="array" aca="1" ref="E404" ca="1">INDIRECT(ADDRESS($CF404,E$542,1,1,"【入力フォーム】調査世帯一覧"))&amp;""</f>
        <v/>
      </c>
      <c r="F404" s="345"/>
      <c r="G404" s="345"/>
      <c r="H404" s="345"/>
      <c r="I404" s="345"/>
      <c r="J404" s="345"/>
      <c r="K404" s="345"/>
      <c r="L404" s="345"/>
      <c r="M404" s="345"/>
      <c r="N404" s="391"/>
      <c r="O404" s="456" t="str" cm="1">
        <f t="array" aca="1" ref="O404" ca="1">INDIRECT(ADDRESS($CF404,O$542,1,1,"【入力フォーム】調査世帯一覧"))&amp;""</f>
        <v/>
      </c>
      <c r="P404" s="345"/>
      <c r="Q404" s="345"/>
      <c r="R404" s="345"/>
      <c r="S404" s="345"/>
      <c r="T404" s="345"/>
      <c r="U404" s="345"/>
      <c r="V404" s="457"/>
      <c r="W404" s="282" t="str" cm="1">
        <f t="array" aca="1" ref="W404" ca="1">INDIRECT(ADDRESS($CF404,W$542,1,1,"【入力フォーム】調査世帯一覧"))&amp;""</f>
        <v/>
      </c>
      <c r="X404" s="283"/>
      <c r="Y404" s="283"/>
      <c r="Z404" s="283"/>
      <c r="AA404" s="283"/>
      <c r="AB404" s="283"/>
      <c r="AC404" s="283"/>
      <c r="AD404" s="283"/>
      <c r="AE404" s="283"/>
      <c r="AF404" s="283"/>
      <c r="AG404" s="283"/>
      <c r="AH404" s="283"/>
      <c r="AI404" s="283"/>
      <c r="AJ404" s="284"/>
      <c r="AK404" s="285" t="str" cm="1">
        <f t="array" aca="1" ref="AK404" ca="1">IF(OR(B404="",INDIRECT(ADDRESS($CF404,AK$542,1,1,"【入力フォーム】調査世帯一覧"))=""),"",INDIRECT(ADDRESS($CF404,AK$542,1,1,"【入力フォーム】調査世帯一覧")))</f>
        <v/>
      </c>
      <c r="AL404" s="286"/>
      <c r="AM404" s="287"/>
      <c r="AN404" s="288" t="str" cm="1">
        <f t="array" aca="1" ref="AN404" ca="1">IF(INDIRECT(ADDRESS($CF404,AN$542,1,1,"【入力フォーム】調査世帯一覧"))=1,"ネ","")</f>
        <v/>
      </c>
      <c r="AO404" s="289"/>
      <c r="AP404" s="290" t="str" cm="1">
        <f t="array" aca="1" ref="AP404" ca="1">IF(INDIRECT(ADDRESS($CF404,AP$542,1,1,"【入力フォーム】調査世帯一覧"))=1,"〒","")</f>
        <v/>
      </c>
      <c r="AQ404" s="289"/>
      <c r="AR404" s="290" t="str" cm="1">
        <f t="array" aca="1" ref="AR404" ca="1">IF(INDIRECT(ADDRESS($CF404,AR$542,1,1,"【入力フォーム】調査世帯一覧"))=1,"調","")</f>
        <v/>
      </c>
      <c r="AS404" s="291"/>
      <c r="AT404" s="292" t="str" cm="1">
        <f t="array" aca="1" ref="AT404" ca="1">IF(INDIRECT(ADDRESS($CF404,AT$542,1,1,"【入力フォーム】調査世帯一覧"))=1,"有","")</f>
        <v/>
      </c>
      <c r="AU404" s="286"/>
      <c r="AV404" s="286"/>
      <c r="AW404" s="286"/>
      <c r="AX404" s="287"/>
      <c r="AY404" s="344" t="str" cm="1">
        <f t="array" aca="1" ref="AY404" ca="1">INDIRECT(ADDRESS($CF404,AY$542,1,1,"【入力フォーム】調査世帯一覧"))&amp;""</f>
        <v/>
      </c>
      <c r="AZ404" s="345"/>
      <c r="BA404" s="345"/>
      <c r="BB404" s="345"/>
      <c r="BC404" s="345"/>
      <c r="BD404" s="345"/>
      <c r="BE404" s="345"/>
      <c r="BF404" s="345"/>
      <c r="BG404" s="345"/>
      <c r="BH404" s="345"/>
      <c r="BI404" s="345"/>
      <c r="BJ404" s="345"/>
      <c r="BK404" s="345"/>
      <c r="BL404" s="345"/>
      <c r="BM404" s="345"/>
      <c r="BN404" s="345"/>
      <c r="BO404" s="345"/>
      <c r="BP404" s="345"/>
      <c r="BQ404" s="345"/>
      <c r="BR404" s="345"/>
      <c r="BS404" s="346"/>
      <c r="BT404" s="96"/>
      <c r="BU404" s="315" t="str">
        <f t="shared" ca="1" si="14"/>
        <v/>
      </c>
      <c r="BV404" s="316"/>
      <c r="BW404" s="317"/>
      <c r="BX404" s="318" t="str" cm="1">
        <f t="array" aca="1" ref="BX404" ca="1">IF(B404="","",INDIRECT(ADDRESS($CF404,BX$542,1,1,"【入力フォーム】調査世帯一覧")))</f>
        <v/>
      </c>
      <c r="BY404" s="283"/>
      <c r="BZ404" s="319"/>
      <c r="CA404" s="318" t="str" cm="1">
        <f t="array" aca="1" ref="CA404" ca="1">IF(B404="","",INDIRECT(ADDRESS($CF404,CA$542,1,1,"【入力フォーム】調査世帯一覧")))</f>
        <v/>
      </c>
      <c r="CB404" s="283"/>
      <c r="CC404" s="320"/>
      <c r="CD404" s="67"/>
      <c r="CE404" s="64" t="str" cm="1">
        <f t="array" aca="1" ref="CE404" ca="1">IF(B404="","",INDIRECT(ADDRESS($CF404,CE$542,1,1,"【入力フォーム】調査世帯一覧")))</f>
        <v/>
      </c>
      <c r="CF404" s="16">
        <f t="shared" si="15"/>
        <v>196</v>
      </c>
    </row>
    <row r="405" spans="1:84" s="16" customFormat="1" ht="24" customHeight="1" x14ac:dyDescent="0.15">
      <c r="A405" s="70" t="s">
        <v>12</v>
      </c>
      <c r="B405" s="373" t="str" cm="1">
        <f t="array" aca="1" ref="B405" ca="1">INDIRECT(ADDRESS($CF405,B$542,1,1,"【入力フォーム】調査世帯一覧"))&amp;""</f>
        <v/>
      </c>
      <c r="C405" s="374"/>
      <c r="D405" s="375"/>
      <c r="E405" s="376" t="str" cm="1">
        <f t="array" aca="1" ref="E405" ca="1">INDIRECT(ADDRESS($CF405,E$542,1,1,"【入力フォーム】調査世帯一覧"))&amp;""</f>
        <v/>
      </c>
      <c r="F405" s="374"/>
      <c r="G405" s="374"/>
      <c r="H405" s="374"/>
      <c r="I405" s="374"/>
      <c r="J405" s="374"/>
      <c r="K405" s="374"/>
      <c r="L405" s="374"/>
      <c r="M405" s="374"/>
      <c r="N405" s="375"/>
      <c r="O405" s="376" t="str" cm="1">
        <f t="array" aca="1" ref="O405" ca="1">INDIRECT(ADDRESS($CF405,O$542,1,1,"【入力フォーム】調査世帯一覧"))&amp;""</f>
        <v/>
      </c>
      <c r="P405" s="374"/>
      <c r="Q405" s="374"/>
      <c r="R405" s="374"/>
      <c r="S405" s="374"/>
      <c r="T405" s="374"/>
      <c r="U405" s="374"/>
      <c r="V405" s="377"/>
      <c r="W405" s="378" t="str" cm="1">
        <f t="array" aca="1" ref="W405" ca="1">INDIRECT(ADDRESS($CF405,W$542,1,1,"【入力フォーム】調査世帯一覧"))&amp;""</f>
        <v/>
      </c>
      <c r="X405" s="379"/>
      <c r="Y405" s="379"/>
      <c r="Z405" s="379"/>
      <c r="AA405" s="379"/>
      <c r="AB405" s="379"/>
      <c r="AC405" s="379"/>
      <c r="AD405" s="379"/>
      <c r="AE405" s="379"/>
      <c r="AF405" s="379"/>
      <c r="AG405" s="379"/>
      <c r="AH405" s="379"/>
      <c r="AI405" s="379"/>
      <c r="AJ405" s="380"/>
      <c r="AK405" s="381" t="str" cm="1">
        <f t="array" aca="1" ref="AK405" ca="1">IF(OR(B405="",INDIRECT(ADDRESS($CF405,AK$542,1,1,"【入力フォーム】調査世帯一覧"))=""),"",INDIRECT(ADDRESS($CF405,AK$542,1,1,"【入力フォーム】調査世帯一覧")))</f>
        <v/>
      </c>
      <c r="AL405" s="382"/>
      <c r="AM405" s="383"/>
      <c r="AN405" s="384" t="str" cm="1">
        <f t="array" aca="1" ref="AN405" ca="1">IF(INDIRECT(ADDRESS($CF405,AN$542,1,1,"【入力フォーム】調査世帯一覧"))=1,"ネ","")</f>
        <v/>
      </c>
      <c r="AO405" s="385"/>
      <c r="AP405" s="455" t="str" cm="1">
        <f t="array" aca="1" ref="AP405" ca="1">IF(INDIRECT(ADDRESS($CF405,AP$542,1,1,"【入力フォーム】調査世帯一覧"))=1,"〒","")</f>
        <v/>
      </c>
      <c r="AQ405" s="385"/>
      <c r="AR405" s="455" t="str" cm="1">
        <f t="array" aca="1" ref="AR405" ca="1">IF(INDIRECT(ADDRESS($CF405,AR$542,1,1,"【入力フォーム】調査世帯一覧"))=1,"調","")</f>
        <v/>
      </c>
      <c r="AS405" s="386"/>
      <c r="AT405" s="396" t="str" cm="1">
        <f t="array" aca="1" ref="AT405" ca="1">IF(INDIRECT(ADDRESS($CF405,AT$542,1,1,"【入力フォーム】調査世帯一覧"))=1,"有","")</f>
        <v/>
      </c>
      <c r="AU405" s="382"/>
      <c r="AV405" s="382"/>
      <c r="AW405" s="382"/>
      <c r="AX405" s="383"/>
      <c r="AY405" s="373" t="str" cm="1">
        <f t="array" aca="1" ref="AY405" ca="1">INDIRECT(ADDRESS($CF405,AY$542,1,1,"【入力フォーム】調査世帯一覧"))&amp;""</f>
        <v/>
      </c>
      <c r="AZ405" s="374"/>
      <c r="BA405" s="374"/>
      <c r="BB405" s="374"/>
      <c r="BC405" s="374"/>
      <c r="BD405" s="374"/>
      <c r="BE405" s="374"/>
      <c r="BF405" s="374"/>
      <c r="BG405" s="374"/>
      <c r="BH405" s="374"/>
      <c r="BI405" s="374"/>
      <c r="BJ405" s="374"/>
      <c r="BK405" s="374"/>
      <c r="BL405" s="374"/>
      <c r="BM405" s="374"/>
      <c r="BN405" s="374"/>
      <c r="BO405" s="374"/>
      <c r="BP405" s="374"/>
      <c r="BQ405" s="374"/>
      <c r="BR405" s="374"/>
      <c r="BS405" s="397"/>
      <c r="BT405" s="96"/>
      <c r="BU405" s="445" t="str">
        <f t="shared" ca="1" si="14"/>
        <v/>
      </c>
      <c r="BV405" s="446"/>
      <c r="BW405" s="447"/>
      <c r="BX405" s="293" t="str" cm="1">
        <f t="array" aca="1" ref="BX405" ca="1">IF(B405="","",INDIRECT(ADDRESS($CF405,BX$542,1,1,"【入力フォーム】調査世帯一覧")))</f>
        <v/>
      </c>
      <c r="BY405" s="294"/>
      <c r="BZ405" s="295"/>
      <c r="CA405" s="293" t="str" cm="1">
        <f t="array" aca="1" ref="CA405" ca="1">IF(B405="","",INDIRECT(ADDRESS($CF405,CA$542,1,1,"【入力フォーム】調査世帯一覧")))</f>
        <v/>
      </c>
      <c r="CB405" s="294"/>
      <c r="CC405" s="434"/>
      <c r="CD405" s="67"/>
      <c r="CE405" s="64" t="str" cm="1">
        <f t="array" aca="1" ref="CE405" ca="1">IF(B405="","",INDIRECT(ADDRESS($CF405,CE$542,1,1,"【入力フォーム】調査世帯一覧")))</f>
        <v/>
      </c>
      <c r="CF405" s="16">
        <f t="shared" si="15"/>
        <v>197</v>
      </c>
    </row>
    <row r="406" spans="1:84" s="16" customFormat="1" ht="24" customHeight="1" x14ac:dyDescent="0.15">
      <c r="A406" s="69"/>
      <c r="B406" s="421" t="str" cm="1">
        <f t="array" aca="1" ref="B406" ca="1">INDIRECT(ADDRESS($CF406,B$542,1,1,"【入力フォーム】調査世帯一覧"))&amp;""</f>
        <v/>
      </c>
      <c r="C406" s="422"/>
      <c r="D406" s="423"/>
      <c r="E406" s="424" t="str" cm="1">
        <f t="array" aca="1" ref="E406" ca="1">INDIRECT(ADDRESS($CF406,E$542,1,1,"【入力フォーム】調査世帯一覧"))&amp;""</f>
        <v/>
      </c>
      <c r="F406" s="425"/>
      <c r="G406" s="425"/>
      <c r="H406" s="425"/>
      <c r="I406" s="425"/>
      <c r="J406" s="425"/>
      <c r="K406" s="425"/>
      <c r="L406" s="425"/>
      <c r="M406" s="425"/>
      <c r="N406" s="426"/>
      <c r="O406" s="424" t="str" cm="1">
        <f t="array" aca="1" ref="O406" ca="1">INDIRECT(ADDRESS($CF406,O$542,1,1,"【入力フォーム】調査世帯一覧"))&amp;""</f>
        <v/>
      </c>
      <c r="P406" s="425"/>
      <c r="Q406" s="425"/>
      <c r="R406" s="425"/>
      <c r="S406" s="425"/>
      <c r="T406" s="425"/>
      <c r="U406" s="425"/>
      <c r="V406" s="427"/>
      <c r="W406" s="428" t="str" cm="1">
        <f t="array" aca="1" ref="W406" ca="1">INDIRECT(ADDRESS($CF406,W$542,1,1,"【入力フォーム】調査世帯一覧"))&amp;""</f>
        <v/>
      </c>
      <c r="X406" s="429"/>
      <c r="Y406" s="429"/>
      <c r="Z406" s="429"/>
      <c r="AA406" s="429"/>
      <c r="AB406" s="429"/>
      <c r="AC406" s="429"/>
      <c r="AD406" s="429"/>
      <c r="AE406" s="429"/>
      <c r="AF406" s="429"/>
      <c r="AG406" s="429"/>
      <c r="AH406" s="429"/>
      <c r="AI406" s="429"/>
      <c r="AJ406" s="430"/>
      <c r="AK406" s="431" t="str" cm="1">
        <f t="array" aca="1" ref="AK406" ca="1">IF(OR(B406="",INDIRECT(ADDRESS($CF406,AK$542,1,1,"【入力フォーム】調査世帯一覧"))=""),"",INDIRECT(ADDRESS($CF406,AK$542,1,1,"【入力フォーム】調査世帯一覧")))</f>
        <v/>
      </c>
      <c r="AL406" s="432"/>
      <c r="AM406" s="433"/>
      <c r="AN406" s="418" t="str" cm="1">
        <f t="array" aca="1" ref="AN406" ca="1">IF(INDIRECT(ADDRESS($CF406,AN$542,1,1,"【入力フォーム】調査世帯一覧"))=1,"ネ","")</f>
        <v/>
      </c>
      <c r="AO406" s="419"/>
      <c r="AP406" s="420" t="str" cm="1">
        <f t="array" aca="1" ref="AP406" ca="1">IF(INDIRECT(ADDRESS($CF406,AP$542,1,1,"【入力フォーム】調査世帯一覧"))=1,"〒","")</f>
        <v/>
      </c>
      <c r="AQ406" s="419"/>
      <c r="AR406" s="420" t="str" cm="1">
        <f t="array" aca="1" ref="AR406" ca="1">IF(INDIRECT(ADDRESS($CF406,AR$542,1,1,"【入力フォーム】調査世帯一覧"))=1,"調","")</f>
        <v/>
      </c>
      <c r="AS406" s="435"/>
      <c r="AT406" s="436" t="str" cm="1">
        <f t="array" aca="1" ref="AT406" ca="1">IF(INDIRECT(ADDRESS($CF406,AT$542,1,1,"【入力フォーム】調査世帯一覧"))=1,"有","")</f>
        <v/>
      </c>
      <c r="AU406" s="420"/>
      <c r="AV406" s="420"/>
      <c r="AW406" s="420"/>
      <c r="AX406" s="420"/>
      <c r="AY406" s="421" t="str" cm="1">
        <f t="array" aca="1" ref="AY406" ca="1">INDIRECT(ADDRESS($CF406,AY$542,1,1,"【入力フォーム】調査世帯一覧"))&amp;""</f>
        <v/>
      </c>
      <c r="AZ406" s="422"/>
      <c r="BA406" s="422"/>
      <c r="BB406" s="422"/>
      <c r="BC406" s="422"/>
      <c r="BD406" s="422"/>
      <c r="BE406" s="422"/>
      <c r="BF406" s="422"/>
      <c r="BG406" s="422"/>
      <c r="BH406" s="422"/>
      <c r="BI406" s="422"/>
      <c r="BJ406" s="422"/>
      <c r="BK406" s="422"/>
      <c r="BL406" s="422"/>
      <c r="BM406" s="422"/>
      <c r="BN406" s="422"/>
      <c r="BO406" s="422"/>
      <c r="BP406" s="422"/>
      <c r="BQ406" s="422"/>
      <c r="BR406" s="422"/>
      <c r="BS406" s="437"/>
      <c r="BT406" s="96"/>
      <c r="BU406" s="438" t="str">
        <f t="shared" ca="1" si="14"/>
        <v/>
      </c>
      <c r="BV406" s="439"/>
      <c r="BW406" s="440"/>
      <c r="BX406" s="441" t="str" cm="1">
        <f t="array" aca="1" ref="BX406" ca="1">IF(B406="","",INDIRECT(ADDRESS($CF406,BX$542,1,1,"【入力フォーム】調査世帯一覧")))</f>
        <v/>
      </c>
      <c r="BY406" s="442"/>
      <c r="BZ406" s="443"/>
      <c r="CA406" s="441" t="str" cm="1">
        <f t="array" aca="1" ref="CA406" ca="1">IF(B406="","",INDIRECT(ADDRESS($CF406,CA$542,1,1,"【入力フォーム】調査世帯一覧")))</f>
        <v/>
      </c>
      <c r="CB406" s="442"/>
      <c r="CC406" s="444"/>
      <c r="CD406" s="67"/>
      <c r="CE406" s="66" t="str" cm="1">
        <f t="array" aca="1" ref="CE406" ca="1">IF(B406="","",INDIRECT(ADDRESS($CF406,CE$542,1,1,"【入力フォーム】調査世帯一覧")))</f>
        <v/>
      </c>
      <c r="CF406" s="16">
        <f t="shared" si="15"/>
        <v>198</v>
      </c>
    </row>
    <row r="407" spans="1:84" s="16" customFormat="1" ht="24" customHeight="1" x14ac:dyDescent="0.15">
      <c r="A407" s="26"/>
      <c r="B407" s="344" t="str" cm="1">
        <f t="array" aca="1" ref="B407" ca="1">INDIRECT(ADDRESS($CF407,B$542,1,1,"【入力フォーム】調査世帯一覧"))&amp;""</f>
        <v/>
      </c>
      <c r="C407" s="345"/>
      <c r="D407" s="391"/>
      <c r="E407" s="392" t="str" cm="1">
        <f t="array" aca="1" ref="E407" ca="1">INDIRECT(ADDRESS($CF407,E$542,1,1,"【入力フォーム】調査世帯一覧"))&amp;""</f>
        <v/>
      </c>
      <c r="F407" s="393"/>
      <c r="G407" s="393"/>
      <c r="H407" s="393"/>
      <c r="I407" s="393"/>
      <c r="J407" s="393"/>
      <c r="K407" s="393"/>
      <c r="L407" s="393"/>
      <c r="M407" s="393"/>
      <c r="N407" s="394"/>
      <c r="O407" s="392" t="str" cm="1">
        <f t="array" aca="1" ref="O407" ca="1">INDIRECT(ADDRESS($CF407,O$542,1,1,"【入力フォーム】調査世帯一覧"))&amp;""</f>
        <v/>
      </c>
      <c r="P407" s="393"/>
      <c r="Q407" s="393"/>
      <c r="R407" s="393"/>
      <c r="S407" s="393"/>
      <c r="T407" s="393"/>
      <c r="U407" s="393"/>
      <c r="V407" s="395"/>
      <c r="W407" s="338" t="str" cm="1">
        <f t="array" aca="1" ref="W407" ca="1">INDIRECT(ADDRESS($CF407,W$542,1,1,"【入力フォーム】調査世帯一覧"))&amp;""</f>
        <v/>
      </c>
      <c r="X407" s="339"/>
      <c r="Y407" s="339"/>
      <c r="Z407" s="339"/>
      <c r="AA407" s="339"/>
      <c r="AB407" s="339"/>
      <c r="AC407" s="339"/>
      <c r="AD407" s="339"/>
      <c r="AE407" s="339"/>
      <c r="AF407" s="339"/>
      <c r="AG407" s="339"/>
      <c r="AH407" s="339"/>
      <c r="AI407" s="339"/>
      <c r="AJ407" s="340"/>
      <c r="AK407" s="341" t="str" cm="1">
        <f t="array" aca="1" ref="AK407" ca="1">IF(OR(B407="",INDIRECT(ADDRESS($CF407,AK$542,1,1,"【入力フォーム】調査世帯一覧"))=""),"",INDIRECT(ADDRESS($CF407,AK$542,1,1,"【入力フォーム】調査世帯一覧")))</f>
        <v/>
      </c>
      <c r="AL407" s="342"/>
      <c r="AM407" s="343"/>
      <c r="AN407" s="288" t="str" cm="1">
        <f t="array" aca="1" ref="AN407" ca="1">IF(INDIRECT(ADDRESS($CF407,AN$542,1,1,"【入力フォーム】調査世帯一覧"))=1,"ネ","")</f>
        <v/>
      </c>
      <c r="AO407" s="289"/>
      <c r="AP407" s="286" t="str" cm="1">
        <f t="array" aca="1" ref="AP407" ca="1">IF(INDIRECT(ADDRESS($CF407,AP$542,1,1,"【入力フォーム】調査世帯一覧"))=1,"〒","")</f>
        <v/>
      </c>
      <c r="AQ407" s="289"/>
      <c r="AR407" s="286" t="str" cm="1">
        <f t="array" aca="1" ref="AR407" ca="1">IF(INDIRECT(ADDRESS($CF407,AR$542,1,1,"【入力フォーム】調査世帯一覧"))=1,"調","")</f>
        <v/>
      </c>
      <c r="AS407" s="291"/>
      <c r="AT407" s="292" t="str" cm="1">
        <f t="array" aca="1" ref="AT407" ca="1">IF(INDIRECT(ADDRESS($CF407,AT$542,1,1,"【入力フォーム】調査世帯一覧"))=1,"有","")</f>
        <v/>
      </c>
      <c r="AU407" s="286"/>
      <c r="AV407" s="286"/>
      <c r="AW407" s="286"/>
      <c r="AX407" s="286"/>
      <c r="AY407" s="344" t="str" cm="1">
        <f t="array" aca="1" ref="AY407" ca="1">INDIRECT(ADDRESS($CF407,AY$542,1,1,"【入力フォーム】調査世帯一覧"))&amp;""</f>
        <v/>
      </c>
      <c r="AZ407" s="345"/>
      <c r="BA407" s="345"/>
      <c r="BB407" s="345"/>
      <c r="BC407" s="345"/>
      <c r="BD407" s="345"/>
      <c r="BE407" s="345"/>
      <c r="BF407" s="345"/>
      <c r="BG407" s="345"/>
      <c r="BH407" s="345"/>
      <c r="BI407" s="345"/>
      <c r="BJ407" s="345"/>
      <c r="BK407" s="345"/>
      <c r="BL407" s="345"/>
      <c r="BM407" s="345"/>
      <c r="BN407" s="345"/>
      <c r="BO407" s="345"/>
      <c r="BP407" s="345"/>
      <c r="BQ407" s="345"/>
      <c r="BR407" s="345"/>
      <c r="BS407" s="346"/>
      <c r="BT407" s="96"/>
      <c r="BU407" s="315" t="str">
        <f t="shared" ca="1" si="14"/>
        <v/>
      </c>
      <c r="BV407" s="316"/>
      <c r="BW407" s="317"/>
      <c r="BX407" s="318" t="str" cm="1">
        <f t="array" aca="1" ref="BX407" ca="1">IF(B407="","",INDIRECT(ADDRESS($CF407,BX$542,1,1,"【入力フォーム】調査世帯一覧")))</f>
        <v/>
      </c>
      <c r="BY407" s="283"/>
      <c r="BZ407" s="319"/>
      <c r="CA407" s="318" t="str" cm="1">
        <f t="array" aca="1" ref="CA407" ca="1">IF(B407="","",INDIRECT(ADDRESS($CF407,CA$542,1,1,"【入力フォーム】調査世帯一覧")))</f>
        <v/>
      </c>
      <c r="CB407" s="283"/>
      <c r="CC407" s="320"/>
      <c r="CD407" s="67"/>
      <c r="CE407" s="64" t="str" cm="1">
        <f t="array" aca="1" ref="CE407" ca="1">IF(B407="","",INDIRECT(ADDRESS($CF407,CE$542,1,1,"【入力フォーム】調査世帯一覧")))</f>
        <v/>
      </c>
      <c r="CF407" s="16">
        <f t="shared" si="15"/>
        <v>199</v>
      </c>
    </row>
    <row r="408" spans="1:84" s="16" customFormat="1" ht="24" customHeight="1" x14ac:dyDescent="0.15">
      <c r="A408" s="26"/>
      <c r="B408" s="344" t="str" cm="1">
        <f t="array" aca="1" ref="B408" ca="1">INDIRECT(ADDRESS($CF408,B$542,1,1,"【入力フォーム】調査世帯一覧"))&amp;""</f>
        <v/>
      </c>
      <c r="C408" s="345"/>
      <c r="D408" s="391"/>
      <c r="E408" s="392" t="str" cm="1">
        <f t="array" aca="1" ref="E408" ca="1">INDIRECT(ADDRESS($CF408,E$542,1,1,"【入力フォーム】調査世帯一覧"))&amp;""</f>
        <v/>
      </c>
      <c r="F408" s="393"/>
      <c r="G408" s="393"/>
      <c r="H408" s="393"/>
      <c r="I408" s="393"/>
      <c r="J408" s="393"/>
      <c r="K408" s="393"/>
      <c r="L408" s="393"/>
      <c r="M408" s="393"/>
      <c r="N408" s="394"/>
      <c r="O408" s="392" t="str" cm="1">
        <f t="array" aca="1" ref="O408" ca="1">INDIRECT(ADDRESS($CF408,O$542,1,1,"【入力フォーム】調査世帯一覧"))&amp;""</f>
        <v/>
      </c>
      <c r="P408" s="393"/>
      <c r="Q408" s="393"/>
      <c r="R408" s="393"/>
      <c r="S408" s="393"/>
      <c r="T408" s="393"/>
      <c r="U408" s="393"/>
      <c r="V408" s="395"/>
      <c r="W408" s="338" t="str" cm="1">
        <f t="array" aca="1" ref="W408" ca="1">INDIRECT(ADDRESS($CF408,W$542,1,1,"【入力フォーム】調査世帯一覧"))&amp;""</f>
        <v/>
      </c>
      <c r="X408" s="339"/>
      <c r="Y408" s="339"/>
      <c r="Z408" s="339"/>
      <c r="AA408" s="339"/>
      <c r="AB408" s="339"/>
      <c r="AC408" s="339"/>
      <c r="AD408" s="339"/>
      <c r="AE408" s="339"/>
      <c r="AF408" s="339"/>
      <c r="AG408" s="339"/>
      <c r="AH408" s="339"/>
      <c r="AI408" s="339"/>
      <c r="AJ408" s="340"/>
      <c r="AK408" s="341" t="str" cm="1">
        <f t="array" aca="1" ref="AK408" ca="1">IF(OR(B408="",INDIRECT(ADDRESS($CF408,AK$542,1,1,"【入力フォーム】調査世帯一覧"))=""),"",INDIRECT(ADDRESS($CF408,AK$542,1,1,"【入力フォーム】調査世帯一覧")))</f>
        <v/>
      </c>
      <c r="AL408" s="342"/>
      <c r="AM408" s="343"/>
      <c r="AN408" s="288" t="str" cm="1">
        <f t="array" aca="1" ref="AN408" ca="1">IF(INDIRECT(ADDRESS($CF408,AN$542,1,1,"【入力フォーム】調査世帯一覧"))=1,"ネ","")</f>
        <v/>
      </c>
      <c r="AO408" s="289"/>
      <c r="AP408" s="286" t="str" cm="1">
        <f t="array" aca="1" ref="AP408" ca="1">IF(INDIRECT(ADDRESS($CF408,AP$542,1,1,"【入力フォーム】調査世帯一覧"))=1,"〒","")</f>
        <v/>
      </c>
      <c r="AQ408" s="289"/>
      <c r="AR408" s="286" t="str" cm="1">
        <f t="array" aca="1" ref="AR408" ca="1">IF(INDIRECT(ADDRESS($CF408,AR$542,1,1,"【入力フォーム】調査世帯一覧"))=1,"調","")</f>
        <v/>
      </c>
      <c r="AS408" s="291"/>
      <c r="AT408" s="292" t="str" cm="1">
        <f t="array" aca="1" ref="AT408" ca="1">IF(INDIRECT(ADDRESS($CF408,AT$542,1,1,"【入力フォーム】調査世帯一覧"))=1,"有","")</f>
        <v/>
      </c>
      <c r="AU408" s="286"/>
      <c r="AV408" s="286"/>
      <c r="AW408" s="286"/>
      <c r="AX408" s="286"/>
      <c r="AY408" s="344" t="str" cm="1">
        <f t="array" aca="1" ref="AY408" ca="1">INDIRECT(ADDRESS($CF408,AY$542,1,1,"【入力フォーム】調査世帯一覧"))&amp;""</f>
        <v/>
      </c>
      <c r="AZ408" s="345"/>
      <c r="BA408" s="345"/>
      <c r="BB408" s="345"/>
      <c r="BC408" s="345"/>
      <c r="BD408" s="345"/>
      <c r="BE408" s="345"/>
      <c r="BF408" s="345"/>
      <c r="BG408" s="345"/>
      <c r="BH408" s="345"/>
      <c r="BI408" s="345"/>
      <c r="BJ408" s="345"/>
      <c r="BK408" s="345"/>
      <c r="BL408" s="345"/>
      <c r="BM408" s="345"/>
      <c r="BN408" s="345"/>
      <c r="BO408" s="345"/>
      <c r="BP408" s="345"/>
      <c r="BQ408" s="345"/>
      <c r="BR408" s="345"/>
      <c r="BS408" s="346"/>
      <c r="BT408" s="96"/>
      <c r="BU408" s="315" t="str">
        <f t="shared" ca="1" si="14"/>
        <v/>
      </c>
      <c r="BV408" s="316"/>
      <c r="BW408" s="317"/>
      <c r="BX408" s="318" t="str" cm="1">
        <f t="array" aca="1" ref="BX408" ca="1">IF(B408="","",INDIRECT(ADDRESS($CF408,BX$542,1,1,"【入力フォーム】調査世帯一覧")))</f>
        <v/>
      </c>
      <c r="BY408" s="283"/>
      <c r="BZ408" s="319"/>
      <c r="CA408" s="318" t="str" cm="1">
        <f t="array" aca="1" ref="CA408" ca="1">IF(B408="","",INDIRECT(ADDRESS($CF408,CA$542,1,1,"【入力フォーム】調査世帯一覧")))</f>
        <v/>
      </c>
      <c r="CB408" s="283"/>
      <c r="CC408" s="320"/>
      <c r="CD408" s="67"/>
      <c r="CE408" s="64" t="str" cm="1">
        <f t="array" aca="1" ref="CE408" ca="1">IF(B408="","",INDIRECT(ADDRESS($CF408,CE$542,1,1,"【入力フォーム】調査世帯一覧")))</f>
        <v/>
      </c>
      <c r="CF408" s="16">
        <f t="shared" si="15"/>
        <v>200</v>
      </c>
    </row>
    <row r="409" spans="1:84" s="16" customFormat="1" ht="24" customHeight="1" x14ac:dyDescent="0.15">
      <c r="A409" s="26"/>
      <c r="B409" s="344" t="str" cm="1">
        <f t="array" aca="1" ref="B409" ca="1">INDIRECT(ADDRESS($CF409,B$542,1,1,"【入力フォーム】調査世帯一覧"))&amp;""</f>
        <v/>
      </c>
      <c r="C409" s="345"/>
      <c r="D409" s="391"/>
      <c r="E409" s="392" t="str" cm="1">
        <f t="array" aca="1" ref="E409" ca="1">INDIRECT(ADDRESS($CF409,E$542,1,1,"【入力フォーム】調査世帯一覧"))&amp;""</f>
        <v/>
      </c>
      <c r="F409" s="393"/>
      <c r="G409" s="393"/>
      <c r="H409" s="393"/>
      <c r="I409" s="393"/>
      <c r="J409" s="393"/>
      <c r="K409" s="393"/>
      <c r="L409" s="393"/>
      <c r="M409" s="393"/>
      <c r="N409" s="394"/>
      <c r="O409" s="392" t="str" cm="1">
        <f t="array" aca="1" ref="O409" ca="1">INDIRECT(ADDRESS($CF409,O$542,1,1,"【入力フォーム】調査世帯一覧"))&amp;""</f>
        <v/>
      </c>
      <c r="P409" s="393"/>
      <c r="Q409" s="393"/>
      <c r="R409" s="393"/>
      <c r="S409" s="393"/>
      <c r="T409" s="393"/>
      <c r="U409" s="393"/>
      <c r="V409" s="395"/>
      <c r="W409" s="338" t="str" cm="1">
        <f t="array" aca="1" ref="W409" ca="1">INDIRECT(ADDRESS($CF409,W$542,1,1,"【入力フォーム】調査世帯一覧"))&amp;""</f>
        <v/>
      </c>
      <c r="X409" s="339"/>
      <c r="Y409" s="339"/>
      <c r="Z409" s="339"/>
      <c r="AA409" s="339"/>
      <c r="AB409" s="339"/>
      <c r="AC409" s="339"/>
      <c r="AD409" s="339"/>
      <c r="AE409" s="339"/>
      <c r="AF409" s="339"/>
      <c r="AG409" s="339"/>
      <c r="AH409" s="339"/>
      <c r="AI409" s="339"/>
      <c r="AJ409" s="340"/>
      <c r="AK409" s="341" t="str" cm="1">
        <f t="array" aca="1" ref="AK409" ca="1">IF(OR(B409="",INDIRECT(ADDRESS($CF409,AK$542,1,1,"【入力フォーム】調査世帯一覧"))=""),"",INDIRECT(ADDRESS($CF409,AK$542,1,1,"【入力フォーム】調査世帯一覧")))</f>
        <v/>
      </c>
      <c r="AL409" s="342"/>
      <c r="AM409" s="343"/>
      <c r="AN409" s="288" t="str" cm="1">
        <f t="array" aca="1" ref="AN409" ca="1">IF(INDIRECT(ADDRESS($CF409,AN$542,1,1,"【入力フォーム】調査世帯一覧"))=1,"ネ","")</f>
        <v/>
      </c>
      <c r="AO409" s="289"/>
      <c r="AP409" s="286" t="str" cm="1">
        <f t="array" aca="1" ref="AP409" ca="1">IF(INDIRECT(ADDRESS($CF409,AP$542,1,1,"【入力フォーム】調査世帯一覧"))=1,"〒","")</f>
        <v/>
      </c>
      <c r="AQ409" s="289"/>
      <c r="AR409" s="286" t="str" cm="1">
        <f t="array" aca="1" ref="AR409" ca="1">IF(INDIRECT(ADDRESS($CF409,AR$542,1,1,"【入力フォーム】調査世帯一覧"))=1,"調","")</f>
        <v/>
      </c>
      <c r="AS409" s="291"/>
      <c r="AT409" s="292" t="str" cm="1">
        <f t="array" aca="1" ref="AT409" ca="1">IF(INDIRECT(ADDRESS($CF409,AT$542,1,1,"【入力フォーム】調査世帯一覧"))=1,"有","")</f>
        <v/>
      </c>
      <c r="AU409" s="286"/>
      <c r="AV409" s="286"/>
      <c r="AW409" s="286"/>
      <c r="AX409" s="286"/>
      <c r="AY409" s="344" t="str" cm="1">
        <f t="array" aca="1" ref="AY409" ca="1">INDIRECT(ADDRESS($CF409,AY$542,1,1,"【入力フォーム】調査世帯一覧"))&amp;""</f>
        <v/>
      </c>
      <c r="AZ409" s="345"/>
      <c r="BA409" s="345"/>
      <c r="BB409" s="345"/>
      <c r="BC409" s="345"/>
      <c r="BD409" s="345"/>
      <c r="BE409" s="345"/>
      <c r="BF409" s="345"/>
      <c r="BG409" s="345"/>
      <c r="BH409" s="345"/>
      <c r="BI409" s="345"/>
      <c r="BJ409" s="345"/>
      <c r="BK409" s="345"/>
      <c r="BL409" s="345"/>
      <c r="BM409" s="345"/>
      <c r="BN409" s="345"/>
      <c r="BO409" s="345"/>
      <c r="BP409" s="345"/>
      <c r="BQ409" s="345"/>
      <c r="BR409" s="345"/>
      <c r="BS409" s="346"/>
      <c r="BT409" s="96"/>
      <c r="BU409" s="315" t="str">
        <f t="shared" ca="1" si="14"/>
        <v/>
      </c>
      <c r="BV409" s="316"/>
      <c r="BW409" s="317"/>
      <c r="BX409" s="318" t="str" cm="1">
        <f t="array" aca="1" ref="BX409" ca="1">IF(B409="","",INDIRECT(ADDRESS($CF409,BX$542,1,1,"【入力フォーム】調査世帯一覧")))</f>
        <v/>
      </c>
      <c r="BY409" s="283"/>
      <c r="BZ409" s="319"/>
      <c r="CA409" s="318" t="str" cm="1">
        <f t="array" aca="1" ref="CA409" ca="1">IF(B409="","",INDIRECT(ADDRESS($CF409,CA$542,1,1,"【入力フォーム】調査世帯一覧")))</f>
        <v/>
      </c>
      <c r="CB409" s="283"/>
      <c r="CC409" s="320"/>
      <c r="CD409" s="67"/>
      <c r="CE409" s="64" t="str" cm="1">
        <f t="array" aca="1" ref="CE409" ca="1">IF(B409="","",INDIRECT(ADDRESS($CF409,CE$542,1,1,"【入力フォーム】調査世帯一覧")))</f>
        <v/>
      </c>
      <c r="CF409" s="16">
        <f t="shared" si="15"/>
        <v>201</v>
      </c>
    </row>
    <row r="410" spans="1:84" s="16" customFormat="1" ht="24" customHeight="1" x14ac:dyDescent="0.15">
      <c r="A410" s="70" t="s">
        <v>13</v>
      </c>
      <c r="B410" s="373" t="str" cm="1">
        <f t="array" aca="1" ref="B410" ca="1">INDIRECT(ADDRESS($CF410,B$542,1,1,"【入力フォーム】調査世帯一覧"))&amp;""</f>
        <v/>
      </c>
      <c r="C410" s="374"/>
      <c r="D410" s="375"/>
      <c r="E410" s="376" t="str" cm="1">
        <f t="array" aca="1" ref="E410" ca="1">INDIRECT(ADDRESS($CF410,E$542,1,1,"【入力フォーム】調査世帯一覧"))&amp;""</f>
        <v/>
      </c>
      <c r="F410" s="374"/>
      <c r="G410" s="374"/>
      <c r="H410" s="374"/>
      <c r="I410" s="374"/>
      <c r="J410" s="374"/>
      <c r="K410" s="374"/>
      <c r="L410" s="374"/>
      <c r="M410" s="374"/>
      <c r="N410" s="375"/>
      <c r="O410" s="376" t="str" cm="1">
        <f t="array" aca="1" ref="O410" ca="1">INDIRECT(ADDRESS($CF410,O$542,1,1,"【入力フォーム】調査世帯一覧"))&amp;""</f>
        <v/>
      </c>
      <c r="P410" s="374"/>
      <c r="Q410" s="374"/>
      <c r="R410" s="374"/>
      <c r="S410" s="374"/>
      <c r="T410" s="374"/>
      <c r="U410" s="374"/>
      <c r="V410" s="377"/>
      <c r="W410" s="378" t="str" cm="1">
        <f t="array" aca="1" ref="W410" ca="1">INDIRECT(ADDRESS($CF410,W$542,1,1,"【入力フォーム】調査世帯一覧"))&amp;""</f>
        <v/>
      </c>
      <c r="X410" s="379"/>
      <c r="Y410" s="379"/>
      <c r="Z410" s="379"/>
      <c r="AA410" s="379"/>
      <c r="AB410" s="379"/>
      <c r="AC410" s="379"/>
      <c r="AD410" s="379"/>
      <c r="AE410" s="379"/>
      <c r="AF410" s="379"/>
      <c r="AG410" s="379"/>
      <c r="AH410" s="379"/>
      <c r="AI410" s="379"/>
      <c r="AJ410" s="380"/>
      <c r="AK410" s="381" t="str" cm="1">
        <f t="array" aca="1" ref="AK410" ca="1">IF(OR(B410="",INDIRECT(ADDRESS($CF410,AK$542,1,1,"【入力フォーム】調査世帯一覧"))=""),"",INDIRECT(ADDRESS($CF410,AK$542,1,1,"【入力フォーム】調査世帯一覧")))</f>
        <v/>
      </c>
      <c r="AL410" s="382"/>
      <c r="AM410" s="383"/>
      <c r="AN410" s="384" t="str" cm="1">
        <f t="array" aca="1" ref="AN410" ca="1">IF(INDIRECT(ADDRESS($CF410,AN$542,1,1,"【入力フォーム】調査世帯一覧"))=1,"ネ","")</f>
        <v/>
      </c>
      <c r="AO410" s="385"/>
      <c r="AP410" s="382" t="str" cm="1">
        <f t="array" aca="1" ref="AP410" ca="1">IF(INDIRECT(ADDRESS($CF410,AP$542,1,1,"【入力フォーム】調査世帯一覧"))=1,"〒","")</f>
        <v/>
      </c>
      <c r="AQ410" s="385"/>
      <c r="AR410" s="382" t="str" cm="1">
        <f t="array" aca="1" ref="AR410" ca="1">IF(INDIRECT(ADDRESS($CF410,AR$542,1,1,"【入力フォーム】調査世帯一覧"))=1,"調","")</f>
        <v/>
      </c>
      <c r="AS410" s="386"/>
      <c r="AT410" s="396" t="str" cm="1">
        <f t="array" aca="1" ref="AT410" ca="1">IF(INDIRECT(ADDRESS($CF410,AT$542,1,1,"【入力フォーム】調査世帯一覧"))=1,"有","")</f>
        <v/>
      </c>
      <c r="AU410" s="382"/>
      <c r="AV410" s="382"/>
      <c r="AW410" s="382"/>
      <c r="AX410" s="382"/>
      <c r="AY410" s="373" t="str" cm="1">
        <f t="array" aca="1" ref="AY410" ca="1">INDIRECT(ADDRESS($CF410,AY$542,1,1,"【入力フォーム】調査世帯一覧"))&amp;""</f>
        <v/>
      </c>
      <c r="AZ410" s="374"/>
      <c r="BA410" s="374"/>
      <c r="BB410" s="374"/>
      <c r="BC410" s="374"/>
      <c r="BD410" s="374"/>
      <c r="BE410" s="374"/>
      <c r="BF410" s="374"/>
      <c r="BG410" s="374"/>
      <c r="BH410" s="374"/>
      <c r="BI410" s="374"/>
      <c r="BJ410" s="374"/>
      <c r="BK410" s="374"/>
      <c r="BL410" s="374"/>
      <c r="BM410" s="374"/>
      <c r="BN410" s="374"/>
      <c r="BO410" s="374"/>
      <c r="BP410" s="374"/>
      <c r="BQ410" s="374"/>
      <c r="BR410" s="374"/>
      <c r="BS410" s="397"/>
      <c r="BT410" s="96"/>
      <c r="BU410" s="315" t="str">
        <f t="shared" ca="1" si="14"/>
        <v/>
      </c>
      <c r="BV410" s="316"/>
      <c r="BW410" s="317"/>
      <c r="BX410" s="318" t="str" cm="1">
        <f t="array" aca="1" ref="BX410" ca="1">IF(B410="","",INDIRECT(ADDRESS($CF410,BX$542,1,1,"【入力フォーム】調査世帯一覧")))</f>
        <v/>
      </c>
      <c r="BY410" s="283"/>
      <c r="BZ410" s="319"/>
      <c r="CA410" s="318" t="str" cm="1">
        <f t="array" aca="1" ref="CA410" ca="1">IF(B410="","",INDIRECT(ADDRESS($CF410,CA$542,1,1,"【入力フォーム】調査世帯一覧")))</f>
        <v/>
      </c>
      <c r="CB410" s="283"/>
      <c r="CC410" s="320"/>
      <c r="CD410" s="67"/>
      <c r="CE410" s="64" t="str" cm="1">
        <f t="array" aca="1" ref="CE410" ca="1">IF(B410="","",INDIRECT(ADDRESS($CF410,CE$542,1,1,"【入力フォーム】調査世帯一覧")))</f>
        <v/>
      </c>
      <c r="CF410" s="16">
        <f t="shared" si="15"/>
        <v>202</v>
      </c>
    </row>
    <row r="411" spans="1:84" s="16" customFormat="1" ht="24" customHeight="1" x14ac:dyDescent="0.15">
      <c r="A411" s="69"/>
      <c r="B411" s="421" t="str" cm="1">
        <f t="array" aca="1" ref="B411" ca="1">INDIRECT(ADDRESS($CF411,B$542,1,1,"【入力フォーム】調査世帯一覧"))&amp;""</f>
        <v/>
      </c>
      <c r="C411" s="422"/>
      <c r="D411" s="423"/>
      <c r="E411" s="424" t="str" cm="1">
        <f t="array" aca="1" ref="E411" ca="1">INDIRECT(ADDRESS($CF411,E$542,1,1,"【入力フォーム】調査世帯一覧"))&amp;""</f>
        <v/>
      </c>
      <c r="F411" s="425"/>
      <c r="G411" s="425"/>
      <c r="H411" s="425"/>
      <c r="I411" s="425"/>
      <c r="J411" s="425"/>
      <c r="K411" s="425"/>
      <c r="L411" s="425"/>
      <c r="M411" s="425"/>
      <c r="N411" s="426"/>
      <c r="O411" s="424" t="str" cm="1">
        <f t="array" aca="1" ref="O411" ca="1">INDIRECT(ADDRESS($CF411,O$542,1,1,"【入力フォーム】調査世帯一覧"))&amp;""</f>
        <v/>
      </c>
      <c r="P411" s="425"/>
      <c r="Q411" s="425"/>
      <c r="R411" s="425"/>
      <c r="S411" s="425"/>
      <c r="T411" s="425"/>
      <c r="U411" s="425"/>
      <c r="V411" s="427"/>
      <c r="W411" s="428" t="str" cm="1">
        <f t="array" aca="1" ref="W411" ca="1">INDIRECT(ADDRESS($CF411,W$542,1,1,"【入力フォーム】調査世帯一覧"))&amp;""</f>
        <v/>
      </c>
      <c r="X411" s="429"/>
      <c r="Y411" s="429"/>
      <c r="Z411" s="429"/>
      <c r="AA411" s="429"/>
      <c r="AB411" s="429"/>
      <c r="AC411" s="429"/>
      <c r="AD411" s="429"/>
      <c r="AE411" s="429"/>
      <c r="AF411" s="429"/>
      <c r="AG411" s="429"/>
      <c r="AH411" s="429"/>
      <c r="AI411" s="429"/>
      <c r="AJ411" s="430"/>
      <c r="AK411" s="431" t="str" cm="1">
        <f t="array" aca="1" ref="AK411" ca="1">IF(OR(B411="",INDIRECT(ADDRESS($CF411,AK$542,1,1,"【入力フォーム】調査世帯一覧"))=""),"",INDIRECT(ADDRESS($CF411,AK$542,1,1,"【入力フォーム】調査世帯一覧")))</f>
        <v/>
      </c>
      <c r="AL411" s="432"/>
      <c r="AM411" s="433"/>
      <c r="AN411" s="418" t="str" cm="1">
        <f t="array" aca="1" ref="AN411" ca="1">IF(INDIRECT(ADDRESS($CF411,AN$542,1,1,"【入力フォーム】調査世帯一覧"))=1,"ネ","")</f>
        <v/>
      </c>
      <c r="AO411" s="419"/>
      <c r="AP411" s="420" t="str" cm="1">
        <f t="array" aca="1" ref="AP411" ca="1">IF(INDIRECT(ADDRESS($CF411,AP$542,1,1,"【入力フォーム】調査世帯一覧"))=1,"〒","")</f>
        <v/>
      </c>
      <c r="AQ411" s="419"/>
      <c r="AR411" s="420" t="str" cm="1">
        <f t="array" aca="1" ref="AR411" ca="1">IF(INDIRECT(ADDRESS($CF411,AR$542,1,1,"【入力フォーム】調査世帯一覧"))=1,"調","")</f>
        <v/>
      </c>
      <c r="AS411" s="435"/>
      <c r="AT411" s="436" t="str" cm="1">
        <f t="array" aca="1" ref="AT411" ca="1">IF(INDIRECT(ADDRESS($CF411,AT$542,1,1,"【入力フォーム】調査世帯一覧"))=1,"有","")</f>
        <v/>
      </c>
      <c r="AU411" s="420"/>
      <c r="AV411" s="420"/>
      <c r="AW411" s="420"/>
      <c r="AX411" s="420"/>
      <c r="AY411" s="421" t="str" cm="1">
        <f t="array" aca="1" ref="AY411" ca="1">INDIRECT(ADDRESS($CF411,AY$542,1,1,"【入力フォーム】調査世帯一覧"))&amp;""</f>
        <v/>
      </c>
      <c r="AZ411" s="422"/>
      <c r="BA411" s="422"/>
      <c r="BB411" s="422"/>
      <c r="BC411" s="422"/>
      <c r="BD411" s="422"/>
      <c r="BE411" s="422"/>
      <c r="BF411" s="422"/>
      <c r="BG411" s="422"/>
      <c r="BH411" s="422"/>
      <c r="BI411" s="422"/>
      <c r="BJ411" s="422"/>
      <c r="BK411" s="422"/>
      <c r="BL411" s="422"/>
      <c r="BM411" s="422"/>
      <c r="BN411" s="422"/>
      <c r="BO411" s="422"/>
      <c r="BP411" s="422"/>
      <c r="BQ411" s="422"/>
      <c r="BR411" s="422"/>
      <c r="BS411" s="437"/>
      <c r="BT411" s="96"/>
      <c r="BU411" s="448" t="str">
        <f t="shared" ca="1" si="14"/>
        <v/>
      </c>
      <c r="BV411" s="449"/>
      <c r="BW411" s="450"/>
      <c r="BX411" s="451" t="str" cm="1">
        <f t="array" aca="1" ref="BX411" ca="1">IF(B411="","",INDIRECT(ADDRESS($CF411,BX$542,1,1,"【入力フォーム】調査世帯一覧")))</f>
        <v/>
      </c>
      <c r="BY411" s="452"/>
      <c r="BZ411" s="453"/>
      <c r="CA411" s="451" t="str" cm="1">
        <f t="array" aca="1" ref="CA411" ca="1">IF(B411="","",INDIRECT(ADDRESS($CF411,CA$542,1,1,"【入力フォーム】調査世帯一覧")))</f>
        <v/>
      </c>
      <c r="CB411" s="452"/>
      <c r="CC411" s="454"/>
      <c r="CD411" s="67"/>
      <c r="CE411" s="66" t="str" cm="1">
        <f t="array" aca="1" ref="CE411" ca="1">IF(B411="","",INDIRECT(ADDRESS($CF411,CE$542,1,1,"【入力フォーム】調査世帯一覧")))</f>
        <v/>
      </c>
      <c r="CF411" s="16">
        <f t="shared" si="15"/>
        <v>203</v>
      </c>
    </row>
    <row r="412" spans="1:84" s="16" customFormat="1" ht="24" customHeight="1" x14ac:dyDescent="0.15">
      <c r="A412" s="26"/>
      <c r="B412" s="344" t="str" cm="1">
        <f t="array" aca="1" ref="B412" ca="1">INDIRECT(ADDRESS($CF412,B$542,1,1,"【入力フォーム】調査世帯一覧"))&amp;""</f>
        <v/>
      </c>
      <c r="C412" s="345"/>
      <c r="D412" s="391"/>
      <c r="E412" s="392" t="str" cm="1">
        <f t="array" aca="1" ref="E412" ca="1">INDIRECT(ADDRESS($CF412,E$542,1,1,"【入力フォーム】調査世帯一覧"))&amp;""</f>
        <v/>
      </c>
      <c r="F412" s="393"/>
      <c r="G412" s="393"/>
      <c r="H412" s="393"/>
      <c r="I412" s="393"/>
      <c r="J412" s="393"/>
      <c r="K412" s="393"/>
      <c r="L412" s="393"/>
      <c r="M412" s="393"/>
      <c r="N412" s="394"/>
      <c r="O412" s="392" t="str" cm="1">
        <f t="array" aca="1" ref="O412" ca="1">INDIRECT(ADDRESS($CF412,O$542,1,1,"【入力フォーム】調査世帯一覧"))&amp;""</f>
        <v/>
      </c>
      <c r="P412" s="393"/>
      <c r="Q412" s="393"/>
      <c r="R412" s="393"/>
      <c r="S412" s="393"/>
      <c r="T412" s="393"/>
      <c r="U412" s="393"/>
      <c r="V412" s="395"/>
      <c r="W412" s="338" t="str" cm="1">
        <f t="array" aca="1" ref="W412" ca="1">INDIRECT(ADDRESS($CF412,W$542,1,1,"【入力フォーム】調査世帯一覧"))&amp;""</f>
        <v/>
      </c>
      <c r="X412" s="339"/>
      <c r="Y412" s="339"/>
      <c r="Z412" s="339"/>
      <c r="AA412" s="339"/>
      <c r="AB412" s="339"/>
      <c r="AC412" s="339"/>
      <c r="AD412" s="339"/>
      <c r="AE412" s="339"/>
      <c r="AF412" s="339"/>
      <c r="AG412" s="339"/>
      <c r="AH412" s="339"/>
      <c r="AI412" s="339"/>
      <c r="AJ412" s="340"/>
      <c r="AK412" s="341" t="str" cm="1">
        <f t="array" aca="1" ref="AK412" ca="1">IF(OR(B412="",INDIRECT(ADDRESS($CF412,AK$542,1,1,"【入力フォーム】調査世帯一覧"))=""),"",INDIRECT(ADDRESS($CF412,AK$542,1,1,"【入力フォーム】調査世帯一覧")))</f>
        <v/>
      </c>
      <c r="AL412" s="342"/>
      <c r="AM412" s="343"/>
      <c r="AN412" s="288" t="str" cm="1">
        <f t="array" aca="1" ref="AN412" ca="1">IF(INDIRECT(ADDRESS($CF412,AN$542,1,1,"【入力フォーム】調査世帯一覧"))=1,"ネ","")</f>
        <v/>
      </c>
      <c r="AO412" s="289"/>
      <c r="AP412" s="286" t="str" cm="1">
        <f t="array" aca="1" ref="AP412" ca="1">IF(INDIRECT(ADDRESS($CF412,AP$542,1,1,"【入力フォーム】調査世帯一覧"))=1,"〒","")</f>
        <v/>
      </c>
      <c r="AQ412" s="289"/>
      <c r="AR412" s="286" t="str" cm="1">
        <f t="array" aca="1" ref="AR412" ca="1">IF(INDIRECT(ADDRESS($CF412,AR$542,1,1,"【入力フォーム】調査世帯一覧"))=1,"調","")</f>
        <v/>
      </c>
      <c r="AS412" s="291"/>
      <c r="AT412" s="292" t="str" cm="1">
        <f t="array" aca="1" ref="AT412" ca="1">IF(INDIRECT(ADDRESS($CF412,AT$542,1,1,"【入力フォーム】調査世帯一覧"))=1,"有","")</f>
        <v/>
      </c>
      <c r="AU412" s="286"/>
      <c r="AV412" s="286"/>
      <c r="AW412" s="286"/>
      <c r="AX412" s="286"/>
      <c r="AY412" s="344" t="str" cm="1">
        <f t="array" aca="1" ref="AY412" ca="1">INDIRECT(ADDRESS($CF412,AY$542,1,1,"【入力フォーム】調査世帯一覧"))&amp;""</f>
        <v/>
      </c>
      <c r="AZ412" s="345"/>
      <c r="BA412" s="345"/>
      <c r="BB412" s="345"/>
      <c r="BC412" s="345"/>
      <c r="BD412" s="345"/>
      <c r="BE412" s="345"/>
      <c r="BF412" s="345"/>
      <c r="BG412" s="345"/>
      <c r="BH412" s="345"/>
      <c r="BI412" s="345"/>
      <c r="BJ412" s="345"/>
      <c r="BK412" s="345"/>
      <c r="BL412" s="345"/>
      <c r="BM412" s="345"/>
      <c r="BN412" s="345"/>
      <c r="BO412" s="345"/>
      <c r="BP412" s="345"/>
      <c r="BQ412" s="345"/>
      <c r="BR412" s="345"/>
      <c r="BS412" s="346"/>
      <c r="BT412" s="96"/>
      <c r="BU412" s="315" t="str">
        <f t="shared" ca="1" si="14"/>
        <v/>
      </c>
      <c r="BV412" s="316"/>
      <c r="BW412" s="317"/>
      <c r="BX412" s="318" t="str" cm="1">
        <f t="array" aca="1" ref="BX412" ca="1">IF(B412="","",INDIRECT(ADDRESS($CF412,BX$542,1,1,"【入力フォーム】調査世帯一覧")))</f>
        <v/>
      </c>
      <c r="BY412" s="283"/>
      <c r="BZ412" s="319"/>
      <c r="CA412" s="318" t="str" cm="1">
        <f t="array" aca="1" ref="CA412" ca="1">IF(B412="","",INDIRECT(ADDRESS($CF412,CA$542,1,1,"【入力フォーム】調査世帯一覧")))</f>
        <v/>
      </c>
      <c r="CB412" s="283"/>
      <c r="CC412" s="320"/>
      <c r="CD412" s="67"/>
      <c r="CE412" s="64" t="str" cm="1">
        <f t="array" aca="1" ref="CE412" ca="1">IF(B412="","",INDIRECT(ADDRESS($CF412,CE$542,1,1,"【入力フォーム】調査世帯一覧")))</f>
        <v/>
      </c>
      <c r="CF412" s="16">
        <f t="shared" si="15"/>
        <v>204</v>
      </c>
    </row>
    <row r="413" spans="1:84" s="16" customFormat="1" ht="24" customHeight="1" x14ac:dyDescent="0.15">
      <c r="A413" s="26"/>
      <c r="B413" s="344" t="str" cm="1">
        <f t="array" aca="1" ref="B413" ca="1">INDIRECT(ADDRESS($CF413,B$542,1,1,"【入力フォーム】調査世帯一覧"))&amp;""</f>
        <v/>
      </c>
      <c r="C413" s="345"/>
      <c r="D413" s="391"/>
      <c r="E413" s="392" t="str" cm="1">
        <f t="array" aca="1" ref="E413" ca="1">INDIRECT(ADDRESS($CF413,E$542,1,1,"【入力フォーム】調査世帯一覧"))&amp;""</f>
        <v/>
      </c>
      <c r="F413" s="393"/>
      <c r="G413" s="393"/>
      <c r="H413" s="393"/>
      <c r="I413" s="393"/>
      <c r="J413" s="393"/>
      <c r="K413" s="393"/>
      <c r="L413" s="393"/>
      <c r="M413" s="393"/>
      <c r="N413" s="394"/>
      <c r="O413" s="392" t="str" cm="1">
        <f t="array" aca="1" ref="O413" ca="1">INDIRECT(ADDRESS($CF413,O$542,1,1,"【入力フォーム】調査世帯一覧"))&amp;""</f>
        <v/>
      </c>
      <c r="P413" s="393"/>
      <c r="Q413" s="393"/>
      <c r="R413" s="393"/>
      <c r="S413" s="393"/>
      <c r="T413" s="393"/>
      <c r="U413" s="393"/>
      <c r="V413" s="395"/>
      <c r="W413" s="338" t="str" cm="1">
        <f t="array" aca="1" ref="W413" ca="1">INDIRECT(ADDRESS($CF413,W$542,1,1,"【入力フォーム】調査世帯一覧"))&amp;""</f>
        <v/>
      </c>
      <c r="X413" s="339"/>
      <c r="Y413" s="339"/>
      <c r="Z413" s="339"/>
      <c r="AA413" s="339"/>
      <c r="AB413" s="339"/>
      <c r="AC413" s="339"/>
      <c r="AD413" s="339"/>
      <c r="AE413" s="339"/>
      <c r="AF413" s="339"/>
      <c r="AG413" s="339"/>
      <c r="AH413" s="339"/>
      <c r="AI413" s="339"/>
      <c r="AJ413" s="340"/>
      <c r="AK413" s="341" t="str" cm="1">
        <f t="array" aca="1" ref="AK413" ca="1">IF(OR(B413="",INDIRECT(ADDRESS($CF413,AK$542,1,1,"【入力フォーム】調査世帯一覧"))=""),"",INDIRECT(ADDRESS($CF413,AK$542,1,1,"【入力フォーム】調査世帯一覧")))</f>
        <v/>
      </c>
      <c r="AL413" s="342"/>
      <c r="AM413" s="343"/>
      <c r="AN413" s="288" t="str" cm="1">
        <f t="array" aca="1" ref="AN413" ca="1">IF(INDIRECT(ADDRESS($CF413,AN$542,1,1,"【入力フォーム】調査世帯一覧"))=1,"ネ","")</f>
        <v/>
      </c>
      <c r="AO413" s="289"/>
      <c r="AP413" s="286" t="str" cm="1">
        <f t="array" aca="1" ref="AP413" ca="1">IF(INDIRECT(ADDRESS($CF413,AP$542,1,1,"【入力フォーム】調査世帯一覧"))=1,"〒","")</f>
        <v/>
      </c>
      <c r="AQ413" s="289"/>
      <c r="AR413" s="286" t="str" cm="1">
        <f t="array" aca="1" ref="AR413" ca="1">IF(INDIRECT(ADDRESS($CF413,AR$542,1,1,"【入力フォーム】調査世帯一覧"))=1,"調","")</f>
        <v/>
      </c>
      <c r="AS413" s="291"/>
      <c r="AT413" s="292" t="str" cm="1">
        <f t="array" aca="1" ref="AT413" ca="1">IF(INDIRECT(ADDRESS($CF413,AT$542,1,1,"【入力フォーム】調査世帯一覧"))=1,"有","")</f>
        <v/>
      </c>
      <c r="AU413" s="286"/>
      <c r="AV413" s="286"/>
      <c r="AW413" s="286"/>
      <c r="AX413" s="286"/>
      <c r="AY413" s="344" t="str" cm="1">
        <f t="array" aca="1" ref="AY413" ca="1">INDIRECT(ADDRESS($CF413,AY$542,1,1,"【入力フォーム】調査世帯一覧"))&amp;""</f>
        <v/>
      </c>
      <c r="AZ413" s="345"/>
      <c r="BA413" s="345"/>
      <c r="BB413" s="345"/>
      <c r="BC413" s="345"/>
      <c r="BD413" s="345"/>
      <c r="BE413" s="345"/>
      <c r="BF413" s="345"/>
      <c r="BG413" s="345"/>
      <c r="BH413" s="345"/>
      <c r="BI413" s="345"/>
      <c r="BJ413" s="345"/>
      <c r="BK413" s="345"/>
      <c r="BL413" s="345"/>
      <c r="BM413" s="345"/>
      <c r="BN413" s="345"/>
      <c r="BO413" s="345"/>
      <c r="BP413" s="345"/>
      <c r="BQ413" s="345"/>
      <c r="BR413" s="345"/>
      <c r="BS413" s="346"/>
      <c r="BT413" s="96"/>
      <c r="BU413" s="315" t="str">
        <f t="shared" ca="1" si="14"/>
        <v/>
      </c>
      <c r="BV413" s="316"/>
      <c r="BW413" s="317"/>
      <c r="BX413" s="318" t="str" cm="1">
        <f t="array" aca="1" ref="BX413" ca="1">IF(B413="","",INDIRECT(ADDRESS($CF413,BX$542,1,1,"【入力フォーム】調査世帯一覧")))</f>
        <v/>
      </c>
      <c r="BY413" s="283"/>
      <c r="BZ413" s="319"/>
      <c r="CA413" s="318" t="str" cm="1">
        <f t="array" aca="1" ref="CA413" ca="1">IF(B413="","",INDIRECT(ADDRESS($CF413,CA$542,1,1,"【入力フォーム】調査世帯一覧")))</f>
        <v/>
      </c>
      <c r="CB413" s="283"/>
      <c r="CC413" s="320"/>
      <c r="CD413" s="67"/>
      <c r="CE413" s="64" t="str" cm="1">
        <f t="array" aca="1" ref="CE413" ca="1">IF(B413="","",INDIRECT(ADDRESS($CF413,CE$542,1,1,"【入力フォーム】調査世帯一覧")))</f>
        <v/>
      </c>
      <c r="CF413" s="16">
        <f t="shared" si="15"/>
        <v>205</v>
      </c>
    </row>
    <row r="414" spans="1:84" s="16" customFormat="1" ht="24" customHeight="1" x14ac:dyDescent="0.15">
      <c r="A414" s="26"/>
      <c r="B414" s="344" t="str" cm="1">
        <f t="array" aca="1" ref="B414" ca="1">INDIRECT(ADDRESS($CF414,B$542,1,1,"【入力フォーム】調査世帯一覧"))&amp;""</f>
        <v/>
      </c>
      <c r="C414" s="345"/>
      <c r="D414" s="391"/>
      <c r="E414" s="392" t="str" cm="1">
        <f t="array" aca="1" ref="E414" ca="1">INDIRECT(ADDRESS($CF414,E$542,1,1,"【入力フォーム】調査世帯一覧"))&amp;""</f>
        <v/>
      </c>
      <c r="F414" s="393"/>
      <c r="G414" s="393"/>
      <c r="H414" s="393"/>
      <c r="I414" s="393"/>
      <c r="J414" s="393"/>
      <c r="K414" s="393"/>
      <c r="L414" s="393"/>
      <c r="M414" s="393"/>
      <c r="N414" s="394"/>
      <c r="O414" s="392" t="str" cm="1">
        <f t="array" aca="1" ref="O414" ca="1">INDIRECT(ADDRESS($CF414,O$542,1,1,"【入力フォーム】調査世帯一覧"))&amp;""</f>
        <v/>
      </c>
      <c r="P414" s="393"/>
      <c r="Q414" s="393"/>
      <c r="R414" s="393"/>
      <c r="S414" s="393"/>
      <c r="T414" s="393"/>
      <c r="U414" s="393"/>
      <c r="V414" s="395"/>
      <c r="W414" s="338" t="str" cm="1">
        <f t="array" aca="1" ref="W414" ca="1">INDIRECT(ADDRESS($CF414,W$542,1,1,"【入力フォーム】調査世帯一覧"))&amp;""</f>
        <v/>
      </c>
      <c r="X414" s="339"/>
      <c r="Y414" s="339"/>
      <c r="Z414" s="339"/>
      <c r="AA414" s="339"/>
      <c r="AB414" s="339"/>
      <c r="AC414" s="339"/>
      <c r="AD414" s="339"/>
      <c r="AE414" s="339"/>
      <c r="AF414" s="339"/>
      <c r="AG414" s="339"/>
      <c r="AH414" s="339"/>
      <c r="AI414" s="339"/>
      <c r="AJ414" s="340"/>
      <c r="AK414" s="341" t="str" cm="1">
        <f t="array" aca="1" ref="AK414" ca="1">IF(OR(B414="",INDIRECT(ADDRESS($CF414,AK$542,1,1,"【入力フォーム】調査世帯一覧"))=""),"",INDIRECT(ADDRESS($CF414,AK$542,1,1,"【入力フォーム】調査世帯一覧")))</f>
        <v/>
      </c>
      <c r="AL414" s="342"/>
      <c r="AM414" s="343"/>
      <c r="AN414" s="288" t="str" cm="1">
        <f t="array" aca="1" ref="AN414" ca="1">IF(INDIRECT(ADDRESS($CF414,AN$542,1,1,"【入力フォーム】調査世帯一覧"))=1,"ネ","")</f>
        <v/>
      </c>
      <c r="AO414" s="289"/>
      <c r="AP414" s="286" t="str" cm="1">
        <f t="array" aca="1" ref="AP414" ca="1">IF(INDIRECT(ADDRESS($CF414,AP$542,1,1,"【入力フォーム】調査世帯一覧"))=1,"〒","")</f>
        <v/>
      </c>
      <c r="AQ414" s="289"/>
      <c r="AR414" s="286" t="str" cm="1">
        <f t="array" aca="1" ref="AR414" ca="1">IF(INDIRECT(ADDRESS($CF414,AR$542,1,1,"【入力フォーム】調査世帯一覧"))=1,"調","")</f>
        <v/>
      </c>
      <c r="AS414" s="291"/>
      <c r="AT414" s="292" t="str" cm="1">
        <f t="array" aca="1" ref="AT414" ca="1">IF(INDIRECT(ADDRESS($CF414,AT$542,1,1,"【入力フォーム】調査世帯一覧"))=1,"有","")</f>
        <v/>
      </c>
      <c r="AU414" s="286"/>
      <c r="AV414" s="286"/>
      <c r="AW414" s="286"/>
      <c r="AX414" s="286"/>
      <c r="AY414" s="344" t="str" cm="1">
        <f t="array" aca="1" ref="AY414" ca="1">INDIRECT(ADDRESS($CF414,AY$542,1,1,"【入力フォーム】調査世帯一覧"))&amp;""</f>
        <v/>
      </c>
      <c r="AZ414" s="345"/>
      <c r="BA414" s="345"/>
      <c r="BB414" s="345"/>
      <c r="BC414" s="345"/>
      <c r="BD414" s="345"/>
      <c r="BE414" s="345"/>
      <c r="BF414" s="345"/>
      <c r="BG414" s="345"/>
      <c r="BH414" s="345"/>
      <c r="BI414" s="345"/>
      <c r="BJ414" s="345"/>
      <c r="BK414" s="345"/>
      <c r="BL414" s="345"/>
      <c r="BM414" s="345"/>
      <c r="BN414" s="345"/>
      <c r="BO414" s="345"/>
      <c r="BP414" s="345"/>
      <c r="BQ414" s="345"/>
      <c r="BR414" s="345"/>
      <c r="BS414" s="346"/>
      <c r="BT414" s="96"/>
      <c r="BU414" s="315" t="str">
        <f t="shared" ca="1" si="14"/>
        <v/>
      </c>
      <c r="BV414" s="316"/>
      <c r="BW414" s="317"/>
      <c r="BX414" s="318" t="str" cm="1">
        <f t="array" aca="1" ref="BX414" ca="1">IF(B414="","",INDIRECT(ADDRESS($CF414,BX$542,1,1,"【入力フォーム】調査世帯一覧")))</f>
        <v/>
      </c>
      <c r="BY414" s="283"/>
      <c r="BZ414" s="319"/>
      <c r="CA414" s="318" t="str" cm="1">
        <f t="array" aca="1" ref="CA414" ca="1">IF(B414="","",INDIRECT(ADDRESS($CF414,CA$542,1,1,"【入力フォーム】調査世帯一覧")))</f>
        <v/>
      </c>
      <c r="CB414" s="283"/>
      <c r="CC414" s="320"/>
      <c r="CD414" s="67"/>
      <c r="CE414" s="64" t="str" cm="1">
        <f t="array" aca="1" ref="CE414" ca="1">IF(B414="","",INDIRECT(ADDRESS($CF414,CE$542,1,1,"【入力フォーム】調査世帯一覧")))</f>
        <v/>
      </c>
      <c r="CF414" s="16">
        <f t="shared" si="15"/>
        <v>206</v>
      </c>
    </row>
    <row r="415" spans="1:84" s="16" customFormat="1" ht="24" customHeight="1" x14ac:dyDescent="0.15">
      <c r="A415" s="70" t="s">
        <v>14</v>
      </c>
      <c r="B415" s="373" t="str" cm="1">
        <f t="array" aca="1" ref="B415" ca="1">INDIRECT(ADDRESS($CF415,B$542,1,1,"【入力フォーム】調査世帯一覧"))&amp;""</f>
        <v/>
      </c>
      <c r="C415" s="374"/>
      <c r="D415" s="375"/>
      <c r="E415" s="376" t="str" cm="1">
        <f t="array" aca="1" ref="E415" ca="1">INDIRECT(ADDRESS($CF415,E$542,1,1,"【入力フォーム】調査世帯一覧"))&amp;""</f>
        <v/>
      </c>
      <c r="F415" s="374"/>
      <c r="G415" s="374"/>
      <c r="H415" s="374"/>
      <c r="I415" s="374"/>
      <c r="J415" s="374"/>
      <c r="K415" s="374"/>
      <c r="L415" s="374"/>
      <c r="M415" s="374"/>
      <c r="N415" s="375"/>
      <c r="O415" s="376" t="str" cm="1">
        <f t="array" aca="1" ref="O415" ca="1">INDIRECT(ADDRESS($CF415,O$542,1,1,"【入力フォーム】調査世帯一覧"))&amp;""</f>
        <v/>
      </c>
      <c r="P415" s="374"/>
      <c r="Q415" s="374"/>
      <c r="R415" s="374"/>
      <c r="S415" s="374"/>
      <c r="T415" s="374"/>
      <c r="U415" s="374"/>
      <c r="V415" s="377"/>
      <c r="W415" s="378" t="str" cm="1">
        <f t="array" aca="1" ref="W415" ca="1">INDIRECT(ADDRESS($CF415,W$542,1,1,"【入力フォーム】調査世帯一覧"))&amp;""</f>
        <v/>
      </c>
      <c r="X415" s="379"/>
      <c r="Y415" s="379"/>
      <c r="Z415" s="379"/>
      <c r="AA415" s="379"/>
      <c r="AB415" s="379"/>
      <c r="AC415" s="379"/>
      <c r="AD415" s="379"/>
      <c r="AE415" s="379"/>
      <c r="AF415" s="379"/>
      <c r="AG415" s="379"/>
      <c r="AH415" s="379"/>
      <c r="AI415" s="379"/>
      <c r="AJ415" s="380"/>
      <c r="AK415" s="381" t="str" cm="1">
        <f t="array" aca="1" ref="AK415" ca="1">IF(OR(B415="",INDIRECT(ADDRESS($CF415,AK$542,1,1,"【入力フォーム】調査世帯一覧"))=""),"",INDIRECT(ADDRESS($CF415,AK$542,1,1,"【入力フォーム】調査世帯一覧")))</f>
        <v/>
      </c>
      <c r="AL415" s="382"/>
      <c r="AM415" s="383"/>
      <c r="AN415" s="384" t="str" cm="1">
        <f t="array" aca="1" ref="AN415" ca="1">IF(INDIRECT(ADDRESS($CF415,AN$542,1,1,"【入力フォーム】調査世帯一覧"))=1,"ネ","")</f>
        <v/>
      </c>
      <c r="AO415" s="385"/>
      <c r="AP415" s="382" t="str" cm="1">
        <f t="array" aca="1" ref="AP415" ca="1">IF(INDIRECT(ADDRESS($CF415,AP$542,1,1,"【入力フォーム】調査世帯一覧"))=1,"〒","")</f>
        <v/>
      </c>
      <c r="AQ415" s="385"/>
      <c r="AR415" s="382" t="str" cm="1">
        <f t="array" aca="1" ref="AR415" ca="1">IF(INDIRECT(ADDRESS($CF415,AR$542,1,1,"【入力フォーム】調査世帯一覧"))=1,"調","")</f>
        <v/>
      </c>
      <c r="AS415" s="386"/>
      <c r="AT415" s="396" t="str" cm="1">
        <f t="array" aca="1" ref="AT415" ca="1">IF(INDIRECT(ADDRESS($CF415,AT$542,1,1,"【入力フォーム】調査世帯一覧"))=1,"有","")</f>
        <v/>
      </c>
      <c r="AU415" s="382"/>
      <c r="AV415" s="382"/>
      <c r="AW415" s="382"/>
      <c r="AX415" s="382"/>
      <c r="AY415" s="373" t="str" cm="1">
        <f t="array" aca="1" ref="AY415" ca="1">INDIRECT(ADDRESS($CF415,AY$542,1,1,"【入力フォーム】調査世帯一覧"))&amp;""</f>
        <v/>
      </c>
      <c r="AZ415" s="374"/>
      <c r="BA415" s="374"/>
      <c r="BB415" s="374"/>
      <c r="BC415" s="374"/>
      <c r="BD415" s="374"/>
      <c r="BE415" s="374"/>
      <c r="BF415" s="374"/>
      <c r="BG415" s="374"/>
      <c r="BH415" s="374"/>
      <c r="BI415" s="374"/>
      <c r="BJ415" s="374"/>
      <c r="BK415" s="374"/>
      <c r="BL415" s="374"/>
      <c r="BM415" s="374"/>
      <c r="BN415" s="374"/>
      <c r="BO415" s="374"/>
      <c r="BP415" s="374"/>
      <c r="BQ415" s="374"/>
      <c r="BR415" s="374"/>
      <c r="BS415" s="397"/>
      <c r="BT415" s="96"/>
      <c r="BU415" s="445" t="str">
        <f t="shared" ca="1" si="14"/>
        <v/>
      </c>
      <c r="BV415" s="446"/>
      <c r="BW415" s="447"/>
      <c r="BX415" s="293" t="str" cm="1">
        <f t="array" aca="1" ref="BX415" ca="1">IF(B415="","",INDIRECT(ADDRESS($CF415,BX$542,1,1,"【入力フォーム】調査世帯一覧")))</f>
        <v/>
      </c>
      <c r="BY415" s="294"/>
      <c r="BZ415" s="295"/>
      <c r="CA415" s="293" t="str" cm="1">
        <f t="array" aca="1" ref="CA415" ca="1">IF(B415="","",INDIRECT(ADDRESS($CF415,CA$542,1,1,"【入力フォーム】調査世帯一覧")))</f>
        <v/>
      </c>
      <c r="CB415" s="294"/>
      <c r="CC415" s="434"/>
      <c r="CD415" s="67"/>
      <c r="CE415" s="64" t="str" cm="1">
        <f t="array" aca="1" ref="CE415" ca="1">IF(B415="","",INDIRECT(ADDRESS($CF415,CE$542,1,1,"【入力フォーム】調査世帯一覧")))</f>
        <v/>
      </c>
      <c r="CF415" s="16">
        <f t="shared" si="15"/>
        <v>207</v>
      </c>
    </row>
    <row r="416" spans="1:84" s="16" customFormat="1" ht="24" customHeight="1" x14ac:dyDescent="0.15">
      <c r="A416" s="69"/>
      <c r="B416" s="421" t="str" cm="1">
        <f t="array" aca="1" ref="B416" ca="1">INDIRECT(ADDRESS($CF416,B$542,1,1,"【入力フォーム】調査世帯一覧"))&amp;""</f>
        <v/>
      </c>
      <c r="C416" s="422"/>
      <c r="D416" s="423"/>
      <c r="E416" s="424" t="str" cm="1">
        <f t="array" aca="1" ref="E416" ca="1">INDIRECT(ADDRESS($CF416,E$542,1,1,"【入力フォーム】調査世帯一覧"))&amp;""</f>
        <v/>
      </c>
      <c r="F416" s="425"/>
      <c r="G416" s="425"/>
      <c r="H416" s="425"/>
      <c r="I416" s="425"/>
      <c r="J416" s="425"/>
      <c r="K416" s="425"/>
      <c r="L416" s="425"/>
      <c r="M416" s="425"/>
      <c r="N416" s="426"/>
      <c r="O416" s="424" t="str" cm="1">
        <f t="array" aca="1" ref="O416" ca="1">INDIRECT(ADDRESS($CF416,O$542,1,1,"【入力フォーム】調査世帯一覧"))&amp;""</f>
        <v/>
      </c>
      <c r="P416" s="425"/>
      <c r="Q416" s="425"/>
      <c r="R416" s="425"/>
      <c r="S416" s="425"/>
      <c r="T416" s="425"/>
      <c r="U416" s="425"/>
      <c r="V416" s="427"/>
      <c r="W416" s="428" t="str" cm="1">
        <f t="array" aca="1" ref="W416" ca="1">INDIRECT(ADDRESS($CF416,W$542,1,1,"【入力フォーム】調査世帯一覧"))&amp;""</f>
        <v/>
      </c>
      <c r="X416" s="429"/>
      <c r="Y416" s="429"/>
      <c r="Z416" s="429"/>
      <c r="AA416" s="429"/>
      <c r="AB416" s="429"/>
      <c r="AC416" s="429"/>
      <c r="AD416" s="429"/>
      <c r="AE416" s="429"/>
      <c r="AF416" s="429"/>
      <c r="AG416" s="429"/>
      <c r="AH416" s="429"/>
      <c r="AI416" s="429"/>
      <c r="AJ416" s="430"/>
      <c r="AK416" s="431" t="str" cm="1">
        <f t="array" aca="1" ref="AK416" ca="1">IF(OR(B416="",INDIRECT(ADDRESS($CF416,AK$542,1,1,"【入力フォーム】調査世帯一覧"))=""),"",INDIRECT(ADDRESS($CF416,AK$542,1,1,"【入力フォーム】調査世帯一覧")))</f>
        <v/>
      </c>
      <c r="AL416" s="432"/>
      <c r="AM416" s="433"/>
      <c r="AN416" s="418" t="str" cm="1">
        <f t="array" aca="1" ref="AN416" ca="1">IF(INDIRECT(ADDRESS($CF416,AN$542,1,1,"【入力フォーム】調査世帯一覧"))=1,"ネ","")</f>
        <v/>
      </c>
      <c r="AO416" s="419"/>
      <c r="AP416" s="420" t="str" cm="1">
        <f t="array" aca="1" ref="AP416" ca="1">IF(INDIRECT(ADDRESS($CF416,AP$542,1,1,"【入力フォーム】調査世帯一覧"))=1,"〒","")</f>
        <v/>
      </c>
      <c r="AQ416" s="419"/>
      <c r="AR416" s="420" t="str" cm="1">
        <f t="array" aca="1" ref="AR416" ca="1">IF(INDIRECT(ADDRESS($CF416,AR$542,1,1,"【入力フォーム】調査世帯一覧"))=1,"調","")</f>
        <v/>
      </c>
      <c r="AS416" s="435"/>
      <c r="AT416" s="436" t="str" cm="1">
        <f t="array" aca="1" ref="AT416" ca="1">IF(INDIRECT(ADDRESS($CF416,AT$542,1,1,"【入力フォーム】調査世帯一覧"))=1,"有","")</f>
        <v/>
      </c>
      <c r="AU416" s="420"/>
      <c r="AV416" s="420"/>
      <c r="AW416" s="420"/>
      <c r="AX416" s="420"/>
      <c r="AY416" s="421" t="str" cm="1">
        <f t="array" aca="1" ref="AY416" ca="1">INDIRECT(ADDRESS($CF416,AY$542,1,1,"【入力フォーム】調査世帯一覧"))&amp;""</f>
        <v/>
      </c>
      <c r="AZ416" s="422"/>
      <c r="BA416" s="422"/>
      <c r="BB416" s="422"/>
      <c r="BC416" s="422"/>
      <c r="BD416" s="422"/>
      <c r="BE416" s="422"/>
      <c r="BF416" s="422"/>
      <c r="BG416" s="422"/>
      <c r="BH416" s="422"/>
      <c r="BI416" s="422"/>
      <c r="BJ416" s="422"/>
      <c r="BK416" s="422"/>
      <c r="BL416" s="422"/>
      <c r="BM416" s="422"/>
      <c r="BN416" s="422"/>
      <c r="BO416" s="422"/>
      <c r="BP416" s="422"/>
      <c r="BQ416" s="422"/>
      <c r="BR416" s="422"/>
      <c r="BS416" s="437"/>
      <c r="BT416" s="96"/>
      <c r="BU416" s="438" t="str">
        <f t="shared" ca="1" si="14"/>
        <v/>
      </c>
      <c r="BV416" s="439"/>
      <c r="BW416" s="440"/>
      <c r="BX416" s="441" t="str" cm="1">
        <f t="array" aca="1" ref="BX416" ca="1">IF(B416="","",INDIRECT(ADDRESS($CF416,BX$542,1,1,"【入力フォーム】調査世帯一覧")))</f>
        <v/>
      </c>
      <c r="BY416" s="442"/>
      <c r="BZ416" s="443"/>
      <c r="CA416" s="441" t="str" cm="1">
        <f t="array" aca="1" ref="CA416" ca="1">IF(B416="","",INDIRECT(ADDRESS($CF416,CA$542,1,1,"【入力フォーム】調査世帯一覧")))</f>
        <v/>
      </c>
      <c r="CB416" s="442"/>
      <c r="CC416" s="444"/>
      <c r="CD416" s="67"/>
      <c r="CE416" s="66" t="str" cm="1">
        <f t="array" aca="1" ref="CE416" ca="1">IF(B416="","",INDIRECT(ADDRESS($CF416,CE$542,1,1,"【入力フォーム】調査世帯一覧")))</f>
        <v/>
      </c>
      <c r="CF416" s="16">
        <f t="shared" si="15"/>
        <v>208</v>
      </c>
    </row>
    <row r="417" spans="1:93" s="16" customFormat="1" ht="24" customHeight="1" x14ac:dyDescent="0.15">
      <c r="A417" s="26"/>
      <c r="B417" s="344" t="str" cm="1">
        <f t="array" aca="1" ref="B417" ca="1">INDIRECT(ADDRESS($CF417,B$542,1,1,"【入力フォーム】調査世帯一覧"))&amp;""</f>
        <v/>
      </c>
      <c r="C417" s="345"/>
      <c r="D417" s="391"/>
      <c r="E417" s="392" t="str" cm="1">
        <f t="array" aca="1" ref="E417" ca="1">INDIRECT(ADDRESS($CF417,E$542,1,1,"【入力フォーム】調査世帯一覧"))&amp;""</f>
        <v/>
      </c>
      <c r="F417" s="393"/>
      <c r="G417" s="393"/>
      <c r="H417" s="393"/>
      <c r="I417" s="393"/>
      <c r="J417" s="393"/>
      <c r="K417" s="393"/>
      <c r="L417" s="393"/>
      <c r="M417" s="393"/>
      <c r="N417" s="394"/>
      <c r="O417" s="392" t="str" cm="1">
        <f t="array" aca="1" ref="O417" ca="1">INDIRECT(ADDRESS($CF417,O$542,1,1,"【入力フォーム】調査世帯一覧"))&amp;""</f>
        <v/>
      </c>
      <c r="P417" s="393"/>
      <c r="Q417" s="393"/>
      <c r="R417" s="393"/>
      <c r="S417" s="393"/>
      <c r="T417" s="393"/>
      <c r="U417" s="393"/>
      <c r="V417" s="395"/>
      <c r="W417" s="338" t="str" cm="1">
        <f t="array" aca="1" ref="W417" ca="1">INDIRECT(ADDRESS($CF417,W$542,1,1,"【入力フォーム】調査世帯一覧"))&amp;""</f>
        <v/>
      </c>
      <c r="X417" s="339"/>
      <c r="Y417" s="339"/>
      <c r="Z417" s="339"/>
      <c r="AA417" s="339"/>
      <c r="AB417" s="339"/>
      <c r="AC417" s="339"/>
      <c r="AD417" s="339"/>
      <c r="AE417" s="339"/>
      <c r="AF417" s="339"/>
      <c r="AG417" s="339"/>
      <c r="AH417" s="339"/>
      <c r="AI417" s="339"/>
      <c r="AJ417" s="340"/>
      <c r="AK417" s="341" t="str" cm="1">
        <f t="array" aca="1" ref="AK417" ca="1">IF(OR(B417="",INDIRECT(ADDRESS($CF417,AK$542,1,1,"【入力フォーム】調査世帯一覧"))=""),"",INDIRECT(ADDRESS($CF417,AK$542,1,1,"【入力フォーム】調査世帯一覧")))</f>
        <v/>
      </c>
      <c r="AL417" s="342"/>
      <c r="AM417" s="343"/>
      <c r="AN417" s="288" t="str" cm="1">
        <f t="array" aca="1" ref="AN417" ca="1">IF(INDIRECT(ADDRESS($CF417,AN$542,1,1,"【入力フォーム】調査世帯一覧"))=1,"ネ","")</f>
        <v/>
      </c>
      <c r="AO417" s="289"/>
      <c r="AP417" s="286" t="str" cm="1">
        <f t="array" aca="1" ref="AP417" ca="1">IF(INDIRECT(ADDRESS($CF417,AP$542,1,1,"【入力フォーム】調査世帯一覧"))=1,"〒","")</f>
        <v/>
      </c>
      <c r="AQ417" s="289"/>
      <c r="AR417" s="286" t="str" cm="1">
        <f t="array" aca="1" ref="AR417" ca="1">IF(INDIRECT(ADDRESS($CF417,AR$542,1,1,"【入力フォーム】調査世帯一覧"))=1,"調","")</f>
        <v/>
      </c>
      <c r="AS417" s="291"/>
      <c r="AT417" s="292" t="str" cm="1">
        <f t="array" aca="1" ref="AT417" ca="1">IF(INDIRECT(ADDRESS($CF417,AT$542,1,1,"【入力フォーム】調査世帯一覧"))=1,"有","")</f>
        <v/>
      </c>
      <c r="AU417" s="286"/>
      <c r="AV417" s="286"/>
      <c r="AW417" s="286"/>
      <c r="AX417" s="286"/>
      <c r="AY417" s="344" t="str" cm="1">
        <f t="array" aca="1" ref="AY417" ca="1">INDIRECT(ADDRESS($CF417,AY$542,1,1,"【入力フォーム】調査世帯一覧"))&amp;""</f>
        <v/>
      </c>
      <c r="AZ417" s="345"/>
      <c r="BA417" s="345"/>
      <c r="BB417" s="345"/>
      <c r="BC417" s="345"/>
      <c r="BD417" s="345"/>
      <c r="BE417" s="345"/>
      <c r="BF417" s="345"/>
      <c r="BG417" s="345"/>
      <c r="BH417" s="345"/>
      <c r="BI417" s="345"/>
      <c r="BJ417" s="345"/>
      <c r="BK417" s="345"/>
      <c r="BL417" s="345"/>
      <c r="BM417" s="345"/>
      <c r="BN417" s="345"/>
      <c r="BO417" s="345"/>
      <c r="BP417" s="345"/>
      <c r="BQ417" s="345"/>
      <c r="BR417" s="345"/>
      <c r="BS417" s="346"/>
      <c r="BT417" s="96"/>
      <c r="BU417" s="315" t="str">
        <f t="shared" ca="1" si="14"/>
        <v/>
      </c>
      <c r="BV417" s="316"/>
      <c r="BW417" s="317"/>
      <c r="BX417" s="318" t="str" cm="1">
        <f t="array" aca="1" ref="BX417" ca="1">IF(B417="","",INDIRECT(ADDRESS($CF417,BX$542,1,1,"【入力フォーム】調査世帯一覧")))</f>
        <v/>
      </c>
      <c r="BY417" s="283"/>
      <c r="BZ417" s="319"/>
      <c r="CA417" s="318" t="str" cm="1">
        <f t="array" aca="1" ref="CA417" ca="1">IF(B417="","",INDIRECT(ADDRESS($CF417,CA$542,1,1,"【入力フォーム】調査世帯一覧")))</f>
        <v/>
      </c>
      <c r="CB417" s="283"/>
      <c r="CC417" s="320"/>
      <c r="CD417" s="67"/>
      <c r="CE417" s="64" t="str" cm="1">
        <f t="array" aca="1" ref="CE417" ca="1">IF(B417="","",INDIRECT(ADDRESS($CF417,CE$542,1,1,"【入力フォーム】調査世帯一覧")))</f>
        <v/>
      </c>
      <c r="CF417" s="16">
        <f t="shared" si="15"/>
        <v>209</v>
      </c>
    </row>
    <row r="418" spans="1:93" s="16" customFormat="1" ht="24" customHeight="1" x14ac:dyDescent="0.15">
      <c r="A418" s="26"/>
      <c r="B418" s="344" t="str" cm="1">
        <f t="array" aca="1" ref="B418" ca="1">INDIRECT(ADDRESS($CF418,B$542,1,1,"【入力フォーム】調査世帯一覧"))&amp;""</f>
        <v/>
      </c>
      <c r="C418" s="345"/>
      <c r="D418" s="391"/>
      <c r="E418" s="392" t="str" cm="1">
        <f t="array" aca="1" ref="E418" ca="1">INDIRECT(ADDRESS($CF418,E$542,1,1,"【入力フォーム】調査世帯一覧"))&amp;""</f>
        <v/>
      </c>
      <c r="F418" s="393"/>
      <c r="G418" s="393"/>
      <c r="H418" s="393"/>
      <c r="I418" s="393"/>
      <c r="J418" s="393"/>
      <c r="K418" s="393"/>
      <c r="L418" s="393"/>
      <c r="M418" s="393"/>
      <c r="N418" s="394"/>
      <c r="O418" s="392" t="str" cm="1">
        <f t="array" aca="1" ref="O418" ca="1">INDIRECT(ADDRESS($CF418,O$542,1,1,"【入力フォーム】調査世帯一覧"))&amp;""</f>
        <v/>
      </c>
      <c r="P418" s="393"/>
      <c r="Q418" s="393"/>
      <c r="R418" s="393"/>
      <c r="S418" s="393"/>
      <c r="T418" s="393"/>
      <c r="U418" s="393"/>
      <c r="V418" s="395"/>
      <c r="W418" s="338" t="str" cm="1">
        <f t="array" aca="1" ref="W418" ca="1">INDIRECT(ADDRESS($CF418,W$542,1,1,"【入力フォーム】調査世帯一覧"))&amp;""</f>
        <v/>
      </c>
      <c r="X418" s="339"/>
      <c r="Y418" s="339"/>
      <c r="Z418" s="339"/>
      <c r="AA418" s="339"/>
      <c r="AB418" s="339"/>
      <c r="AC418" s="339"/>
      <c r="AD418" s="339"/>
      <c r="AE418" s="339"/>
      <c r="AF418" s="339"/>
      <c r="AG418" s="339"/>
      <c r="AH418" s="339"/>
      <c r="AI418" s="339"/>
      <c r="AJ418" s="340"/>
      <c r="AK418" s="341" t="str" cm="1">
        <f t="array" aca="1" ref="AK418" ca="1">IF(OR(B418="",INDIRECT(ADDRESS($CF418,AK$542,1,1,"【入力フォーム】調査世帯一覧"))=""),"",INDIRECT(ADDRESS($CF418,AK$542,1,1,"【入力フォーム】調査世帯一覧")))</f>
        <v/>
      </c>
      <c r="AL418" s="342"/>
      <c r="AM418" s="343"/>
      <c r="AN418" s="288" t="str" cm="1">
        <f t="array" aca="1" ref="AN418" ca="1">IF(INDIRECT(ADDRESS($CF418,AN$542,1,1,"【入力フォーム】調査世帯一覧"))=1,"ネ","")</f>
        <v/>
      </c>
      <c r="AO418" s="289"/>
      <c r="AP418" s="286" t="str" cm="1">
        <f t="array" aca="1" ref="AP418" ca="1">IF(INDIRECT(ADDRESS($CF418,AP$542,1,1,"【入力フォーム】調査世帯一覧"))=1,"〒","")</f>
        <v/>
      </c>
      <c r="AQ418" s="289"/>
      <c r="AR418" s="286" t="str" cm="1">
        <f t="array" aca="1" ref="AR418" ca="1">IF(INDIRECT(ADDRESS($CF418,AR$542,1,1,"【入力フォーム】調査世帯一覧"))=1,"調","")</f>
        <v/>
      </c>
      <c r="AS418" s="291"/>
      <c r="AT418" s="292" t="str" cm="1">
        <f t="array" aca="1" ref="AT418" ca="1">IF(INDIRECT(ADDRESS($CF418,AT$542,1,1,"【入力フォーム】調査世帯一覧"))=1,"有","")</f>
        <v/>
      </c>
      <c r="AU418" s="286"/>
      <c r="AV418" s="286"/>
      <c r="AW418" s="286"/>
      <c r="AX418" s="286"/>
      <c r="AY418" s="344" t="str" cm="1">
        <f t="array" aca="1" ref="AY418" ca="1">INDIRECT(ADDRESS($CF418,AY$542,1,1,"【入力フォーム】調査世帯一覧"))&amp;""</f>
        <v/>
      </c>
      <c r="AZ418" s="345"/>
      <c r="BA418" s="345"/>
      <c r="BB418" s="345"/>
      <c r="BC418" s="345"/>
      <c r="BD418" s="345"/>
      <c r="BE418" s="345"/>
      <c r="BF418" s="345"/>
      <c r="BG418" s="345"/>
      <c r="BH418" s="345"/>
      <c r="BI418" s="345"/>
      <c r="BJ418" s="345"/>
      <c r="BK418" s="345"/>
      <c r="BL418" s="345"/>
      <c r="BM418" s="345"/>
      <c r="BN418" s="345"/>
      <c r="BO418" s="345"/>
      <c r="BP418" s="345"/>
      <c r="BQ418" s="345"/>
      <c r="BR418" s="345"/>
      <c r="BS418" s="346"/>
      <c r="BT418" s="96"/>
      <c r="BU418" s="315" t="str">
        <f t="shared" ca="1" si="14"/>
        <v/>
      </c>
      <c r="BV418" s="316"/>
      <c r="BW418" s="317"/>
      <c r="BX418" s="318" t="str" cm="1">
        <f t="array" aca="1" ref="BX418" ca="1">IF(B418="","",INDIRECT(ADDRESS($CF418,BX$542,1,1,"【入力フォーム】調査世帯一覧")))</f>
        <v/>
      </c>
      <c r="BY418" s="283"/>
      <c r="BZ418" s="319"/>
      <c r="CA418" s="318" t="str" cm="1">
        <f t="array" aca="1" ref="CA418" ca="1">IF(B418="","",INDIRECT(ADDRESS($CF418,CA$542,1,1,"【入力フォーム】調査世帯一覧")))</f>
        <v/>
      </c>
      <c r="CB418" s="283"/>
      <c r="CC418" s="320"/>
      <c r="CD418" s="67"/>
      <c r="CE418" s="64" t="str" cm="1">
        <f t="array" aca="1" ref="CE418" ca="1">IF(B418="","",INDIRECT(ADDRESS($CF418,CE$542,1,1,"【入力フォーム】調査世帯一覧")))</f>
        <v/>
      </c>
      <c r="CF418" s="16">
        <f t="shared" si="15"/>
        <v>210</v>
      </c>
    </row>
    <row r="419" spans="1:93" s="16" customFormat="1" ht="24" customHeight="1" x14ac:dyDescent="0.15">
      <c r="A419" s="26"/>
      <c r="B419" s="344" t="str" cm="1">
        <f t="array" aca="1" ref="B419" ca="1">INDIRECT(ADDRESS($CF419,B$542,1,1,"【入力フォーム】調査世帯一覧"))&amp;""</f>
        <v/>
      </c>
      <c r="C419" s="345"/>
      <c r="D419" s="391"/>
      <c r="E419" s="392" t="str" cm="1">
        <f t="array" aca="1" ref="E419" ca="1">INDIRECT(ADDRESS($CF419,E$542,1,1,"【入力フォーム】調査世帯一覧"))&amp;""</f>
        <v/>
      </c>
      <c r="F419" s="393"/>
      <c r="G419" s="393"/>
      <c r="H419" s="393"/>
      <c r="I419" s="393"/>
      <c r="J419" s="393"/>
      <c r="K419" s="393"/>
      <c r="L419" s="393"/>
      <c r="M419" s="393"/>
      <c r="N419" s="394"/>
      <c r="O419" s="392" t="str" cm="1">
        <f t="array" aca="1" ref="O419" ca="1">INDIRECT(ADDRESS($CF419,O$542,1,1,"【入力フォーム】調査世帯一覧"))&amp;""</f>
        <v/>
      </c>
      <c r="P419" s="393"/>
      <c r="Q419" s="393"/>
      <c r="R419" s="393"/>
      <c r="S419" s="393"/>
      <c r="T419" s="393"/>
      <c r="U419" s="393"/>
      <c r="V419" s="395"/>
      <c r="W419" s="338" t="str" cm="1">
        <f t="array" aca="1" ref="W419" ca="1">INDIRECT(ADDRESS($CF419,W$542,1,1,"【入力フォーム】調査世帯一覧"))&amp;""</f>
        <v/>
      </c>
      <c r="X419" s="339"/>
      <c r="Y419" s="339"/>
      <c r="Z419" s="339"/>
      <c r="AA419" s="339"/>
      <c r="AB419" s="339"/>
      <c r="AC419" s="339"/>
      <c r="AD419" s="339"/>
      <c r="AE419" s="339"/>
      <c r="AF419" s="339"/>
      <c r="AG419" s="339"/>
      <c r="AH419" s="339"/>
      <c r="AI419" s="339"/>
      <c r="AJ419" s="340"/>
      <c r="AK419" s="341" t="str" cm="1">
        <f t="array" aca="1" ref="AK419" ca="1">IF(OR(B419="",INDIRECT(ADDRESS($CF419,AK$542,1,1,"【入力フォーム】調査世帯一覧"))=""),"",INDIRECT(ADDRESS($CF419,AK$542,1,1,"【入力フォーム】調査世帯一覧")))</f>
        <v/>
      </c>
      <c r="AL419" s="342"/>
      <c r="AM419" s="343"/>
      <c r="AN419" s="288" t="str" cm="1">
        <f t="array" aca="1" ref="AN419" ca="1">IF(INDIRECT(ADDRESS($CF419,AN$542,1,1,"【入力フォーム】調査世帯一覧"))=1,"ネ","")</f>
        <v/>
      </c>
      <c r="AO419" s="289"/>
      <c r="AP419" s="286" t="str" cm="1">
        <f t="array" aca="1" ref="AP419" ca="1">IF(INDIRECT(ADDRESS($CF419,AP$542,1,1,"【入力フォーム】調査世帯一覧"))=1,"〒","")</f>
        <v/>
      </c>
      <c r="AQ419" s="289"/>
      <c r="AR419" s="286" t="str" cm="1">
        <f t="array" aca="1" ref="AR419" ca="1">IF(INDIRECT(ADDRESS($CF419,AR$542,1,1,"【入力フォーム】調査世帯一覧"))=1,"調","")</f>
        <v/>
      </c>
      <c r="AS419" s="291"/>
      <c r="AT419" s="292" t="str" cm="1">
        <f t="array" aca="1" ref="AT419" ca="1">IF(INDIRECT(ADDRESS($CF419,AT$542,1,1,"【入力フォーム】調査世帯一覧"))=1,"有","")</f>
        <v/>
      </c>
      <c r="AU419" s="286"/>
      <c r="AV419" s="286"/>
      <c r="AW419" s="286"/>
      <c r="AX419" s="286"/>
      <c r="AY419" s="344" t="str" cm="1">
        <f t="array" aca="1" ref="AY419" ca="1">INDIRECT(ADDRESS($CF419,AY$542,1,1,"【入力フォーム】調査世帯一覧"))&amp;""</f>
        <v/>
      </c>
      <c r="AZ419" s="345"/>
      <c r="BA419" s="345"/>
      <c r="BB419" s="345"/>
      <c r="BC419" s="345"/>
      <c r="BD419" s="345"/>
      <c r="BE419" s="345"/>
      <c r="BF419" s="345"/>
      <c r="BG419" s="345"/>
      <c r="BH419" s="345"/>
      <c r="BI419" s="345"/>
      <c r="BJ419" s="345"/>
      <c r="BK419" s="345"/>
      <c r="BL419" s="345"/>
      <c r="BM419" s="345"/>
      <c r="BN419" s="345"/>
      <c r="BO419" s="345"/>
      <c r="BP419" s="345"/>
      <c r="BQ419" s="345"/>
      <c r="BR419" s="345"/>
      <c r="BS419" s="346"/>
      <c r="BT419" s="96"/>
      <c r="BU419" s="315" t="str">
        <f t="shared" ca="1" si="14"/>
        <v/>
      </c>
      <c r="BV419" s="316"/>
      <c r="BW419" s="317"/>
      <c r="BX419" s="318" t="str" cm="1">
        <f t="array" aca="1" ref="BX419" ca="1">IF(B419="","",INDIRECT(ADDRESS($CF419,BX$542,1,1,"【入力フォーム】調査世帯一覧")))</f>
        <v/>
      </c>
      <c r="BY419" s="283"/>
      <c r="BZ419" s="319"/>
      <c r="CA419" s="318" t="str" cm="1">
        <f t="array" aca="1" ref="CA419" ca="1">IF(B419="","",INDIRECT(ADDRESS($CF419,CA$542,1,1,"【入力フォーム】調査世帯一覧")))</f>
        <v/>
      </c>
      <c r="CB419" s="283"/>
      <c r="CC419" s="320"/>
      <c r="CD419" s="67"/>
      <c r="CE419" s="64" t="str" cm="1">
        <f t="array" aca="1" ref="CE419" ca="1">IF(B419="","",INDIRECT(ADDRESS($CF419,CE$542,1,1,"【入力フォーム】調査世帯一覧")))</f>
        <v/>
      </c>
      <c r="CF419" s="16">
        <f t="shared" si="15"/>
        <v>211</v>
      </c>
    </row>
    <row r="420" spans="1:93" s="16" customFormat="1" ht="24" customHeight="1" x14ac:dyDescent="0.15">
      <c r="A420" s="72" t="s">
        <v>43</v>
      </c>
      <c r="B420" s="373" t="str" cm="1">
        <f t="array" aca="1" ref="B420" ca="1">INDIRECT(ADDRESS($CF420,B$542,1,1,"【入力フォーム】調査世帯一覧"))&amp;""</f>
        <v/>
      </c>
      <c r="C420" s="374"/>
      <c r="D420" s="375"/>
      <c r="E420" s="376" t="str" cm="1">
        <f t="array" aca="1" ref="E420" ca="1">INDIRECT(ADDRESS($CF420,E$542,1,1,"【入力フォーム】調査世帯一覧"))&amp;""</f>
        <v/>
      </c>
      <c r="F420" s="374"/>
      <c r="G420" s="374"/>
      <c r="H420" s="374"/>
      <c r="I420" s="374"/>
      <c r="J420" s="374"/>
      <c r="K420" s="374"/>
      <c r="L420" s="374"/>
      <c r="M420" s="374"/>
      <c r="N420" s="375"/>
      <c r="O420" s="376" t="str" cm="1">
        <f t="array" aca="1" ref="O420" ca="1">INDIRECT(ADDRESS($CF420,O$542,1,1,"【入力フォーム】調査世帯一覧"))&amp;""</f>
        <v/>
      </c>
      <c r="P420" s="374"/>
      <c r="Q420" s="374"/>
      <c r="R420" s="374"/>
      <c r="S420" s="374"/>
      <c r="T420" s="374"/>
      <c r="U420" s="374"/>
      <c r="V420" s="377"/>
      <c r="W420" s="378" t="str" cm="1">
        <f t="array" aca="1" ref="W420" ca="1">INDIRECT(ADDRESS($CF420,W$542,1,1,"【入力フォーム】調査世帯一覧"))&amp;""</f>
        <v/>
      </c>
      <c r="X420" s="379"/>
      <c r="Y420" s="379"/>
      <c r="Z420" s="379"/>
      <c r="AA420" s="379"/>
      <c r="AB420" s="379"/>
      <c r="AC420" s="379"/>
      <c r="AD420" s="379"/>
      <c r="AE420" s="379"/>
      <c r="AF420" s="379"/>
      <c r="AG420" s="379"/>
      <c r="AH420" s="379"/>
      <c r="AI420" s="379"/>
      <c r="AJ420" s="380"/>
      <c r="AK420" s="381" t="str" cm="1">
        <f t="array" aca="1" ref="AK420" ca="1">IF(OR(B420="",INDIRECT(ADDRESS($CF420,AK$542,1,1,"【入力フォーム】調査世帯一覧"))=""),"",INDIRECT(ADDRESS($CF420,AK$542,1,1,"【入力フォーム】調査世帯一覧")))</f>
        <v/>
      </c>
      <c r="AL420" s="382"/>
      <c r="AM420" s="383"/>
      <c r="AN420" s="384" t="str" cm="1">
        <f t="array" aca="1" ref="AN420" ca="1">IF(INDIRECT(ADDRESS($CF420,AN$542,1,1,"【入力フォーム】調査世帯一覧"))=1,"ネ","")</f>
        <v/>
      </c>
      <c r="AO420" s="385"/>
      <c r="AP420" s="382" t="str" cm="1">
        <f t="array" aca="1" ref="AP420" ca="1">IF(INDIRECT(ADDRESS($CF420,AP$542,1,1,"【入力フォーム】調査世帯一覧"))=1,"〒","")</f>
        <v/>
      </c>
      <c r="AQ420" s="385"/>
      <c r="AR420" s="382" t="str" cm="1">
        <f t="array" aca="1" ref="AR420" ca="1">IF(INDIRECT(ADDRESS($CF420,AR$542,1,1,"【入力フォーム】調査世帯一覧"))=1,"調","")</f>
        <v/>
      </c>
      <c r="AS420" s="386"/>
      <c r="AT420" s="396" t="str" cm="1">
        <f t="array" aca="1" ref="AT420" ca="1">IF(INDIRECT(ADDRESS($CF420,AT$542,1,1,"【入力フォーム】調査世帯一覧"))=1,"有","")</f>
        <v/>
      </c>
      <c r="AU420" s="382"/>
      <c r="AV420" s="382"/>
      <c r="AW420" s="382"/>
      <c r="AX420" s="382"/>
      <c r="AY420" s="373" t="str" cm="1">
        <f t="array" aca="1" ref="AY420" ca="1">INDIRECT(ADDRESS($CF420,AY$542,1,1,"【入力フォーム】調査世帯一覧"))&amp;""</f>
        <v/>
      </c>
      <c r="AZ420" s="374"/>
      <c r="BA420" s="374"/>
      <c r="BB420" s="374"/>
      <c r="BC420" s="374"/>
      <c r="BD420" s="374"/>
      <c r="BE420" s="374"/>
      <c r="BF420" s="374"/>
      <c r="BG420" s="374"/>
      <c r="BH420" s="374"/>
      <c r="BI420" s="374"/>
      <c r="BJ420" s="374"/>
      <c r="BK420" s="374"/>
      <c r="BL420" s="374"/>
      <c r="BM420" s="374"/>
      <c r="BN420" s="374"/>
      <c r="BO420" s="374"/>
      <c r="BP420" s="374"/>
      <c r="BQ420" s="374"/>
      <c r="BR420" s="374"/>
      <c r="BS420" s="397"/>
      <c r="BT420" s="96"/>
      <c r="BU420" s="315" t="str">
        <f t="shared" ca="1" si="14"/>
        <v/>
      </c>
      <c r="BV420" s="316"/>
      <c r="BW420" s="317"/>
      <c r="BX420" s="318" t="str" cm="1">
        <f t="array" aca="1" ref="BX420" ca="1">IF(B420="","",INDIRECT(ADDRESS($CF420,BX$542,1,1,"【入力フォーム】調査世帯一覧")))</f>
        <v/>
      </c>
      <c r="BY420" s="283"/>
      <c r="BZ420" s="319"/>
      <c r="CA420" s="318" t="str" cm="1">
        <f t="array" aca="1" ref="CA420" ca="1">IF(B420="","",INDIRECT(ADDRESS($CF420,CA$542,1,1,"【入力フォーム】調査世帯一覧")))</f>
        <v/>
      </c>
      <c r="CB420" s="283"/>
      <c r="CC420" s="320"/>
      <c r="CD420" s="67"/>
      <c r="CE420" s="64" t="str" cm="1">
        <f t="array" aca="1" ref="CE420" ca="1">IF(B420="","",INDIRECT(ADDRESS($CF420,CE$542,1,1,"【入力フォーム】調査世帯一覧")))</f>
        <v/>
      </c>
      <c r="CF420" s="16">
        <f t="shared" si="15"/>
        <v>212</v>
      </c>
    </row>
    <row r="421" spans="1:93" s="16" customFormat="1" ht="28.15" customHeight="1" x14ac:dyDescent="0.15">
      <c r="A421" s="398" t="s">
        <v>79</v>
      </c>
      <c r="B421" s="399"/>
      <c r="C421" s="399"/>
      <c r="D421" s="400"/>
      <c r="E421" s="401">
        <f ca="1">SUMPRODUCT((B396:B420&lt;&gt;"")*1,(CE396:CE420&lt;&gt;1)*1)</f>
        <v>0</v>
      </c>
      <c r="F421" s="402"/>
      <c r="G421" s="402"/>
      <c r="H421" s="402"/>
      <c r="I421" s="402"/>
      <c r="J421" s="402"/>
      <c r="K421" s="402"/>
      <c r="L421" s="402"/>
      <c r="M421" s="402"/>
      <c r="N421" s="403"/>
      <c r="O421" s="22"/>
      <c r="P421" s="22"/>
      <c r="Q421" s="22"/>
      <c r="R421" s="22"/>
      <c r="S421" s="22"/>
      <c r="T421" s="22"/>
      <c r="U421" s="22"/>
      <c r="V421" s="22"/>
      <c r="W421" s="71"/>
      <c r="X421" s="71"/>
      <c r="Y421" s="71"/>
      <c r="Z421" s="71"/>
      <c r="AA421" s="71"/>
      <c r="AB421" s="71"/>
      <c r="AC421" s="71"/>
      <c r="AD421" s="71"/>
      <c r="AE421" s="404" t="s">
        <v>80</v>
      </c>
      <c r="AF421" s="405"/>
      <c r="AG421" s="405"/>
      <c r="AH421" s="405"/>
      <c r="AI421" s="405"/>
      <c r="AJ421" s="406"/>
      <c r="AK421" s="407">
        <f ca="1">SUMIF(CE396:CE420,"&lt;&gt;1",AK396:AM420)</f>
        <v>0</v>
      </c>
      <c r="AL421" s="408"/>
      <c r="AM421" s="409"/>
      <c r="AN421" s="410">
        <f ca="1">SUMPRODUCT((AN396:AN420&lt;&gt;"")*1,(CE396:CE420&lt;&gt;1)*1)</f>
        <v>0</v>
      </c>
      <c r="AO421" s="411"/>
      <c r="AP421" s="411">
        <f ca="1">SUMPRODUCT((AP396:AP420&lt;&gt;"")*1,(CE396:CE420&lt;&gt;1)*1)</f>
        <v>0</v>
      </c>
      <c r="AQ421" s="411"/>
      <c r="AR421" s="411">
        <f ca="1">SUMPRODUCT((AR396:AR420&lt;&gt;"")*1,(CE396:CE420&lt;&gt;1)*1)</f>
        <v>0</v>
      </c>
      <c r="AS421" s="412"/>
      <c r="AT421" s="413">
        <f ca="1">SUMPRODUCT((AT396:AT420&lt;&gt;"")*1,(CE396:CE420&lt;&gt;1)*1)</f>
        <v>0</v>
      </c>
      <c r="AU421" s="408"/>
      <c r="AV421" s="408"/>
      <c r="AW421" s="408"/>
      <c r="AX421" s="409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414" t="s">
        <v>80</v>
      </c>
      <c r="BO421" s="415"/>
      <c r="BP421" s="415"/>
      <c r="BQ421" s="415"/>
      <c r="BR421" s="415"/>
      <c r="BS421" s="415"/>
      <c r="BT421" s="416"/>
      <c r="BU421" s="417">
        <f ca="1">SUMIF($CE396:$CE420,"&lt;&gt;1",BU396:BU420)</f>
        <v>0</v>
      </c>
      <c r="BV421" s="388"/>
      <c r="BW421" s="389"/>
      <c r="BX421" s="387">
        <f ca="1">SUMIF($CE396:$CE420,"&lt;&gt;1",BX396:BX420)</f>
        <v>0</v>
      </c>
      <c r="BY421" s="388"/>
      <c r="BZ421" s="389"/>
      <c r="CA421" s="387">
        <f ca="1">SUMIF($CE396:$CE420,"&lt;&gt;1",CA396:CA420)</f>
        <v>0</v>
      </c>
      <c r="CB421" s="388"/>
      <c r="CC421" s="390"/>
      <c r="CD421" s="67"/>
      <c r="CE421" s="73">
        <f ca="1">SUM(CE396:CE420)</f>
        <v>0</v>
      </c>
    </row>
    <row r="422" spans="1:93" s="16" customFormat="1" ht="3.6" customHeight="1" x14ac:dyDescent="0.1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1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2"/>
      <c r="BT422" s="80"/>
      <c r="BU422" s="80"/>
      <c r="BV422" s="80"/>
      <c r="BW422" s="80"/>
      <c r="BZ422" s="17"/>
      <c r="CD422" s="20"/>
      <c r="CE422" s="19"/>
    </row>
    <row r="423" spans="1:93" s="16" customFormat="1" ht="3.6" customHeight="1" thickBot="1" x14ac:dyDescent="0.2">
      <c r="A423" s="80"/>
      <c r="B423" s="80"/>
      <c r="C423" s="83"/>
      <c r="D423" s="83"/>
      <c r="E423" s="83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1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5"/>
      <c r="AY423" s="85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2"/>
      <c r="BU423" s="80"/>
      <c r="BV423" s="80"/>
      <c r="BW423" s="80"/>
      <c r="CA423" s="17"/>
      <c r="CD423" s="20"/>
      <c r="CE423" s="20"/>
      <c r="CG423" s="20"/>
      <c r="CH423" s="20"/>
      <c r="CI423" s="20"/>
      <c r="CJ423" s="20"/>
    </row>
    <row r="424" spans="1:93" s="16" customFormat="1" ht="13.15" customHeight="1" x14ac:dyDescent="0.15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0"/>
      <c r="O424" s="132" t="s">
        <v>52</v>
      </c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3"/>
      <c r="BG424" s="133"/>
      <c r="BH424" s="133"/>
      <c r="BI424" s="133"/>
      <c r="BJ424" s="133"/>
      <c r="BK424" s="133"/>
      <c r="BL424" s="133"/>
      <c r="BM424" s="133"/>
      <c r="BN424" s="133"/>
      <c r="BO424" s="133"/>
      <c r="BP424" s="133"/>
      <c r="BQ424" s="133"/>
      <c r="BR424" s="133"/>
      <c r="BS424" s="133"/>
      <c r="BT424" s="134"/>
      <c r="BV424" s="135" t="s">
        <v>83</v>
      </c>
      <c r="BW424" s="136"/>
      <c r="BX424" s="136"/>
      <c r="BY424" s="136"/>
      <c r="BZ424" s="136"/>
      <c r="CA424" s="136"/>
      <c r="CB424" s="137"/>
      <c r="CC424" s="54"/>
      <c r="CD424" s="20"/>
      <c r="CE424" s="20"/>
    </row>
    <row r="425" spans="1:93" s="16" customFormat="1" ht="11.45" customHeight="1" x14ac:dyDescent="0.15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0"/>
      <c r="O425" s="138"/>
      <c r="P425" s="139"/>
      <c r="Q425" s="139"/>
      <c r="R425" s="139"/>
      <c r="S425" s="139"/>
      <c r="T425" s="140"/>
      <c r="U425" s="144" t="s">
        <v>47</v>
      </c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6" t="s">
        <v>11</v>
      </c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8" t="s">
        <v>44</v>
      </c>
      <c r="BL425" s="149"/>
      <c r="BM425" s="149"/>
      <c r="BN425" s="149"/>
      <c r="BO425" s="149"/>
      <c r="BP425" s="149"/>
      <c r="BQ425" s="149"/>
      <c r="BR425" s="149"/>
      <c r="BS425" s="149"/>
      <c r="BT425" s="150"/>
      <c r="BV425" s="157" t="str">
        <f>$BV$47&amp;""</f>
        <v/>
      </c>
      <c r="BW425" s="158"/>
      <c r="BX425" s="158"/>
      <c r="BY425" s="158"/>
      <c r="BZ425" s="158"/>
      <c r="CA425" s="158"/>
      <c r="CB425" s="159"/>
      <c r="CC425" s="79"/>
      <c r="CD425" s="20"/>
      <c r="CE425" s="20"/>
    </row>
    <row r="426" spans="1:93" s="16" customFormat="1" ht="11.45" customHeight="1" x14ac:dyDescent="0.15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0"/>
      <c r="O426" s="138"/>
      <c r="P426" s="139"/>
      <c r="Q426" s="139"/>
      <c r="R426" s="139"/>
      <c r="S426" s="139"/>
      <c r="T426" s="140"/>
      <c r="U426" s="166" t="s">
        <v>48</v>
      </c>
      <c r="V426" s="167"/>
      <c r="W426" s="167"/>
      <c r="X426" s="168"/>
      <c r="Y426" s="172" t="s">
        <v>19</v>
      </c>
      <c r="Z426" s="173"/>
      <c r="AA426" s="173"/>
      <c r="AB426" s="173"/>
      <c r="AC426" s="174"/>
      <c r="AD426" s="172" t="s">
        <v>35</v>
      </c>
      <c r="AE426" s="173"/>
      <c r="AF426" s="173"/>
      <c r="AG426" s="173"/>
      <c r="AH426" s="174"/>
      <c r="AI426" s="166" t="s">
        <v>20</v>
      </c>
      <c r="AJ426" s="167"/>
      <c r="AK426" s="167"/>
      <c r="AL426" s="167"/>
      <c r="AM426" s="168"/>
      <c r="AN426" s="172" t="s">
        <v>46</v>
      </c>
      <c r="AO426" s="173"/>
      <c r="AP426" s="173"/>
      <c r="AQ426" s="173"/>
      <c r="AR426" s="177"/>
      <c r="AS426" s="179" t="s">
        <v>84</v>
      </c>
      <c r="AT426" s="152"/>
      <c r="AU426" s="152"/>
      <c r="AV426" s="152"/>
      <c r="AW426" s="152"/>
      <c r="AX426" s="152"/>
      <c r="AY426" s="181" t="s">
        <v>6</v>
      </c>
      <c r="AZ426" s="152"/>
      <c r="BA426" s="152"/>
      <c r="BB426" s="152"/>
      <c r="BC426" s="152"/>
      <c r="BD426" s="182"/>
      <c r="BE426" s="181" t="s">
        <v>7</v>
      </c>
      <c r="BF426" s="152"/>
      <c r="BG426" s="152"/>
      <c r="BH426" s="152"/>
      <c r="BI426" s="152"/>
      <c r="BJ426" s="152"/>
      <c r="BK426" s="151"/>
      <c r="BL426" s="152"/>
      <c r="BM426" s="152"/>
      <c r="BN426" s="152"/>
      <c r="BO426" s="152"/>
      <c r="BP426" s="152"/>
      <c r="BQ426" s="152"/>
      <c r="BR426" s="152"/>
      <c r="BS426" s="152"/>
      <c r="BT426" s="153"/>
      <c r="BV426" s="160"/>
      <c r="BW426" s="161"/>
      <c r="BX426" s="161"/>
      <c r="BY426" s="161"/>
      <c r="BZ426" s="161"/>
      <c r="CA426" s="161"/>
      <c r="CB426" s="162"/>
      <c r="CC426" s="79"/>
      <c r="CD426" s="20"/>
      <c r="CE426" s="20"/>
    </row>
    <row r="427" spans="1:93" s="16" customFormat="1" ht="11.45" customHeight="1" thickBot="1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0"/>
      <c r="O427" s="141"/>
      <c r="P427" s="142"/>
      <c r="Q427" s="142"/>
      <c r="R427" s="142"/>
      <c r="S427" s="142"/>
      <c r="T427" s="143"/>
      <c r="U427" s="169"/>
      <c r="V427" s="170"/>
      <c r="W427" s="170"/>
      <c r="X427" s="171"/>
      <c r="Y427" s="175"/>
      <c r="Z427" s="155"/>
      <c r="AA427" s="155"/>
      <c r="AB427" s="155"/>
      <c r="AC427" s="176"/>
      <c r="AD427" s="175"/>
      <c r="AE427" s="155"/>
      <c r="AF427" s="155"/>
      <c r="AG427" s="155"/>
      <c r="AH427" s="176"/>
      <c r="AI427" s="169"/>
      <c r="AJ427" s="170"/>
      <c r="AK427" s="170"/>
      <c r="AL427" s="170"/>
      <c r="AM427" s="171"/>
      <c r="AN427" s="175"/>
      <c r="AO427" s="155"/>
      <c r="AP427" s="155"/>
      <c r="AQ427" s="155"/>
      <c r="AR427" s="178"/>
      <c r="AS427" s="180"/>
      <c r="AT427" s="155"/>
      <c r="AU427" s="155"/>
      <c r="AV427" s="155"/>
      <c r="AW427" s="155"/>
      <c r="AX427" s="155"/>
      <c r="AY427" s="183"/>
      <c r="AZ427" s="155"/>
      <c r="BA427" s="155"/>
      <c r="BB427" s="155"/>
      <c r="BC427" s="155"/>
      <c r="BD427" s="184"/>
      <c r="BE427" s="183"/>
      <c r="BF427" s="155"/>
      <c r="BG427" s="155"/>
      <c r="BH427" s="155"/>
      <c r="BI427" s="155"/>
      <c r="BJ427" s="155"/>
      <c r="BK427" s="154"/>
      <c r="BL427" s="155"/>
      <c r="BM427" s="155"/>
      <c r="BN427" s="155"/>
      <c r="BO427" s="155"/>
      <c r="BP427" s="155"/>
      <c r="BQ427" s="155"/>
      <c r="BR427" s="155"/>
      <c r="BS427" s="155"/>
      <c r="BT427" s="156"/>
      <c r="BV427" s="163"/>
      <c r="BW427" s="164"/>
      <c r="BX427" s="164"/>
      <c r="BY427" s="164"/>
      <c r="BZ427" s="164"/>
      <c r="CA427" s="164"/>
      <c r="CB427" s="165"/>
      <c r="CC427" s="79"/>
      <c r="CD427" s="20"/>
      <c r="CE427" s="20"/>
    </row>
    <row r="428" spans="1:93" s="16" customFormat="1" ht="27" customHeight="1" thickTop="1" x14ac:dyDescent="0.15">
      <c r="A428" s="80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0"/>
      <c r="O428" s="185" t="s">
        <v>45</v>
      </c>
      <c r="P428" s="186"/>
      <c r="Q428" s="186"/>
      <c r="R428" s="186"/>
      <c r="S428" s="186"/>
      <c r="T428" s="186"/>
      <c r="U428" s="189"/>
      <c r="V428" s="186"/>
      <c r="W428" s="186"/>
      <c r="X428" s="186"/>
      <c r="Y428" s="191"/>
      <c r="Z428" s="186"/>
      <c r="AA428" s="186"/>
      <c r="AB428" s="186"/>
      <c r="AC428" s="192"/>
      <c r="AD428" s="191"/>
      <c r="AE428" s="186"/>
      <c r="AF428" s="186"/>
      <c r="AG428" s="186"/>
      <c r="AH428" s="192"/>
      <c r="AI428" s="195"/>
      <c r="AJ428" s="196"/>
      <c r="AK428" s="196"/>
      <c r="AL428" s="196"/>
      <c r="AM428" s="197"/>
      <c r="AN428" s="201"/>
      <c r="AO428" s="201"/>
      <c r="AP428" s="201"/>
      <c r="AQ428" s="201"/>
      <c r="AR428" s="202"/>
      <c r="AS428" s="205"/>
      <c r="AT428" s="196"/>
      <c r="AU428" s="196"/>
      <c r="AV428" s="196"/>
      <c r="AW428" s="91"/>
      <c r="AX428" s="92"/>
      <c r="AY428" s="196"/>
      <c r="AZ428" s="196"/>
      <c r="BA428" s="196"/>
      <c r="BB428" s="196"/>
      <c r="BC428" s="91"/>
      <c r="BD428" s="92"/>
      <c r="BE428" s="207"/>
      <c r="BF428" s="207"/>
      <c r="BG428" s="207"/>
      <c r="BH428" s="207"/>
      <c r="BI428" s="91"/>
      <c r="BJ428" s="91"/>
      <c r="BK428" s="209"/>
      <c r="BL428" s="210"/>
      <c r="BM428" s="210"/>
      <c r="BN428" s="210"/>
      <c r="BO428" s="210"/>
      <c r="BP428" s="210"/>
      <c r="BQ428" s="210"/>
      <c r="BR428" s="93"/>
      <c r="BS428" s="90"/>
      <c r="BT428" s="87"/>
      <c r="BU428" s="80"/>
      <c r="BV428" s="213" t="s">
        <v>86</v>
      </c>
      <c r="BW428" s="213"/>
      <c r="BX428" s="213"/>
      <c r="BY428" s="213"/>
      <c r="BZ428" s="213"/>
      <c r="CA428" s="213"/>
      <c r="CB428" s="213"/>
      <c r="CC428" s="94"/>
      <c r="CD428" s="55"/>
      <c r="CE428" s="20"/>
    </row>
    <row r="429" spans="1:93" s="16" customFormat="1" ht="10.5" customHeight="1" thickBot="1" x14ac:dyDescent="0.2">
      <c r="A429" s="80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0"/>
      <c r="O429" s="187"/>
      <c r="P429" s="188"/>
      <c r="Q429" s="188"/>
      <c r="R429" s="188"/>
      <c r="S429" s="188"/>
      <c r="T429" s="188"/>
      <c r="U429" s="190"/>
      <c r="V429" s="188"/>
      <c r="W429" s="188"/>
      <c r="X429" s="188"/>
      <c r="Y429" s="193"/>
      <c r="Z429" s="188"/>
      <c r="AA429" s="188"/>
      <c r="AB429" s="188"/>
      <c r="AC429" s="194"/>
      <c r="AD429" s="193"/>
      <c r="AE429" s="188"/>
      <c r="AF429" s="188"/>
      <c r="AG429" s="188"/>
      <c r="AH429" s="194"/>
      <c r="AI429" s="198"/>
      <c r="AJ429" s="199"/>
      <c r="AK429" s="199"/>
      <c r="AL429" s="199"/>
      <c r="AM429" s="200"/>
      <c r="AN429" s="203"/>
      <c r="AO429" s="203"/>
      <c r="AP429" s="203"/>
      <c r="AQ429" s="203"/>
      <c r="AR429" s="204"/>
      <c r="AS429" s="206"/>
      <c r="AT429" s="199"/>
      <c r="AU429" s="199"/>
      <c r="AV429" s="199"/>
      <c r="AW429" s="215" t="s">
        <v>59</v>
      </c>
      <c r="AX429" s="216"/>
      <c r="AY429" s="199"/>
      <c r="AZ429" s="199"/>
      <c r="BA429" s="199"/>
      <c r="BB429" s="199"/>
      <c r="BC429" s="215" t="s">
        <v>59</v>
      </c>
      <c r="BD429" s="215"/>
      <c r="BE429" s="208"/>
      <c r="BF429" s="199"/>
      <c r="BG429" s="199"/>
      <c r="BH429" s="199"/>
      <c r="BI429" s="215" t="s">
        <v>59</v>
      </c>
      <c r="BJ429" s="215"/>
      <c r="BK429" s="211"/>
      <c r="BL429" s="212"/>
      <c r="BM429" s="212"/>
      <c r="BN429" s="212"/>
      <c r="BO429" s="212"/>
      <c r="BP429" s="212"/>
      <c r="BQ429" s="212"/>
      <c r="BR429" s="215" t="s">
        <v>85</v>
      </c>
      <c r="BS429" s="215"/>
      <c r="BT429" s="217"/>
      <c r="BV429" s="214"/>
      <c r="BW429" s="214"/>
      <c r="BX429" s="214"/>
      <c r="BY429" s="214"/>
      <c r="BZ429" s="214"/>
      <c r="CA429" s="214"/>
      <c r="CB429" s="214"/>
      <c r="CC429" s="94"/>
      <c r="CF429" s="20"/>
      <c r="CG429" s="20"/>
      <c r="CH429" s="20"/>
      <c r="CL429" s="113"/>
      <c r="CM429" s="21"/>
      <c r="CN429" s="21"/>
      <c r="CO429" s="21"/>
    </row>
    <row r="430" spans="1:93" ht="9.6" customHeight="1" x14ac:dyDescent="0.15">
      <c r="A430" s="88"/>
      <c r="B430" s="80"/>
      <c r="C430" s="83"/>
      <c r="D430" s="83"/>
      <c r="E430" s="83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1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5"/>
      <c r="AU430" s="85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2"/>
      <c r="BQ430" s="80"/>
      <c r="BR430" s="80"/>
      <c r="BS430" s="80"/>
      <c r="BT430" s="80"/>
      <c r="BU430" s="80"/>
      <c r="BV430" s="80"/>
      <c r="BW430" s="80"/>
    </row>
    <row r="431" spans="1:93" ht="10.9" customHeight="1" x14ac:dyDescent="0.15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9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  <c r="BM431" s="88"/>
      <c r="BN431" s="88"/>
      <c r="BO431" s="88"/>
      <c r="BP431" s="88"/>
      <c r="BQ431" s="88"/>
      <c r="BR431" s="88"/>
      <c r="BS431" s="88"/>
      <c r="BT431" s="88"/>
      <c r="BU431" s="88"/>
      <c r="BV431" s="88"/>
      <c r="BW431" s="88"/>
    </row>
    <row r="432" spans="1:93" ht="10.9" customHeight="1" x14ac:dyDescent="0.15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9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  <c r="BM432" s="88"/>
      <c r="BN432" s="88"/>
      <c r="BO432" s="88"/>
      <c r="BP432" s="88"/>
      <c r="BQ432" s="88"/>
      <c r="BR432" s="88"/>
      <c r="BS432" s="88"/>
      <c r="BT432" s="88"/>
      <c r="BU432" s="88"/>
      <c r="BV432" s="88"/>
      <c r="BW432" s="88"/>
    </row>
    <row r="433" spans="1:93" ht="3.95" customHeight="1" x14ac:dyDescent="0.15"/>
    <row r="434" spans="1:93" s="3" customFormat="1" ht="12" customHeight="1" x14ac:dyDescent="0.15">
      <c r="A434" s="347" t="s">
        <v>81</v>
      </c>
      <c r="B434" s="347"/>
      <c r="C434" s="347"/>
      <c r="D434" s="347"/>
      <c r="E434" s="347"/>
      <c r="F434" s="347"/>
      <c r="G434" s="347"/>
      <c r="H434" s="347"/>
      <c r="I434" s="347"/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8" t="s">
        <v>27</v>
      </c>
      <c r="V434" s="348"/>
      <c r="W434" s="348"/>
      <c r="X434" s="348"/>
      <c r="Y434" s="348"/>
      <c r="Z434" s="348"/>
      <c r="AA434" s="348"/>
      <c r="AB434" s="348"/>
      <c r="AC434" s="348"/>
      <c r="AD434" s="348"/>
      <c r="AE434" s="348"/>
      <c r="AF434" s="348"/>
      <c r="AG434" s="348"/>
      <c r="AH434" s="348"/>
      <c r="AI434" s="348"/>
      <c r="AJ434" s="348"/>
      <c r="AK434" s="348"/>
      <c r="AL434" s="348"/>
      <c r="AM434" s="348"/>
      <c r="AN434" s="348"/>
      <c r="AO434" s="348"/>
      <c r="AP434" s="348"/>
      <c r="AQ434" s="348"/>
      <c r="AR434" s="348"/>
      <c r="AS434" s="348"/>
      <c r="AT434" s="348"/>
      <c r="AU434" s="348"/>
      <c r="AV434" s="348"/>
      <c r="AW434" s="118"/>
      <c r="BE434" s="349" t="s">
        <v>38</v>
      </c>
      <c r="BF434" s="349"/>
      <c r="BG434" s="349"/>
      <c r="BH434" s="349"/>
      <c r="BI434" s="349"/>
      <c r="BJ434" s="349"/>
      <c r="BK434" s="349"/>
      <c r="BL434" s="257" t="str">
        <f>IF($BL$2="","",$BL$2)</f>
        <v/>
      </c>
      <c r="BM434" s="257"/>
      <c r="BN434" s="257"/>
      <c r="BO434" s="257"/>
      <c r="BP434" s="257"/>
      <c r="BQ434" s="257"/>
      <c r="BR434" s="257"/>
      <c r="BS434" s="257"/>
      <c r="BT434" s="257"/>
      <c r="BU434" s="257"/>
      <c r="BV434" s="257"/>
      <c r="BW434" s="257"/>
      <c r="BX434" s="257"/>
      <c r="BY434" s="257"/>
      <c r="BZ434" s="257"/>
      <c r="CA434" s="257"/>
      <c r="CB434" s="257"/>
    </row>
    <row r="435" spans="1:93" s="3" customFormat="1" ht="12" customHeight="1" x14ac:dyDescent="0.15">
      <c r="A435" s="347"/>
      <c r="B435" s="347"/>
      <c r="C435" s="347"/>
      <c r="D435" s="347"/>
      <c r="E435" s="347"/>
      <c r="F435" s="347"/>
      <c r="G435" s="347"/>
      <c r="H435" s="347"/>
      <c r="I435" s="347"/>
      <c r="J435" s="347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8"/>
      <c r="V435" s="348"/>
      <c r="W435" s="348"/>
      <c r="X435" s="348"/>
      <c r="Y435" s="348"/>
      <c r="Z435" s="348"/>
      <c r="AA435" s="348"/>
      <c r="AB435" s="348"/>
      <c r="AC435" s="348"/>
      <c r="AD435" s="348"/>
      <c r="AE435" s="348"/>
      <c r="AF435" s="348"/>
      <c r="AG435" s="348"/>
      <c r="AH435" s="348"/>
      <c r="AI435" s="348"/>
      <c r="AJ435" s="348"/>
      <c r="AK435" s="348"/>
      <c r="AL435" s="348"/>
      <c r="AM435" s="348"/>
      <c r="AN435" s="348"/>
      <c r="AO435" s="348"/>
      <c r="AP435" s="348"/>
      <c r="AQ435" s="348"/>
      <c r="AR435" s="348"/>
      <c r="AS435" s="348"/>
      <c r="AT435" s="348"/>
      <c r="AU435" s="348"/>
      <c r="AV435" s="348"/>
      <c r="AW435" s="118"/>
      <c r="BE435" s="254" t="s">
        <v>39</v>
      </c>
      <c r="BF435" s="254"/>
      <c r="BG435" s="254"/>
      <c r="BH435" s="254"/>
      <c r="BI435" s="254"/>
      <c r="BJ435" s="254"/>
      <c r="BK435" s="254"/>
      <c r="BL435" s="258"/>
      <c r="BM435" s="258"/>
      <c r="BN435" s="258"/>
      <c r="BO435" s="258"/>
      <c r="BP435" s="258"/>
      <c r="BQ435" s="258"/>
      <c r="BR435" s="258"/>
      <c r="BS435" s="258"/>
      <c r="BT435" s="258"/>
      <c r="BU435" s="258"/>
      <c r="BV435" s="258"/>
      <c r="BW435" s="258"/>
      <c r="BX435" s="258"/>
      <c r="BY435" s="258"/>
      <c r="BZ435" s="258"/>
      <c r="CA435" s="258"/>
      <c r="CB435" s="258"/>
    </row>
    <row r="436" spans="1:93" s="3" customFormat="1" ht="3.6" customHeight="1" x14ac:dyDescent="0.1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P436" s="4"/>
      <c r="Q436" s="4"/>
      <c r="R436" s="4"/>
      <c r="S436" s="4"/>
      <c r="T436" s="4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255"/>
      <c r="AF436" s="255"/>
      <c r="AG436" s="255"/>
      <c r="AH436" s="255"/>
      <c r="AI436" s="255"/>
      <c r="AJ436" s="255"/>
      <c r="AK436" s="255"/>
      <c r="AL436" s="255"/>
      <c r="AM436" s="255"/>
      <c r="AN436" s="255"/>
      <c r="AO436" s="255"/>
      <c r="AP436" s="255"/>
      <c r="BE436" s="41"/>
      <c r="BF436" s="41"/>
      <c r="BG436" s="41"/>
      <c r="BH436" s="41"/>
      <c r="BI436" s="41"/>
      <c r="BJ436" s="42"/>
      <c r="BK436" s="42"/>
      <c r="BL436" s="256" t="str">
        <f>IF($BL$4="","",$BL$4)</f>
        <v/>
      </c>
      <c r="BM436" s="256"/>
      <c r="BN436" s="256"/>
      <c r="BO436" s="256"/>
      <c r="BP436" s="256"/>
      <c r="BQ436" s="256"/>
      <c r="BR436" s="256"/>
      <c r="BS436" s="256"/>
      <c r="BT436" s="256"/>
      <c r="BU436" s="256"/>
      <c r="BV436" s="256"/>
      <c r="BW436" s="256"/>
      <c r="BX436" s="256"/>
      <c r="BY436" s="256"/>
      <c r="BZ436" s="256"/>
      <c r="CA436" s="256"/>
      <c r="CB436" s="256"/>
    </row>
    <row r="437" spans="1:93" s="3" customFormat="1" ht="12" customHeight="1" x14ac:dyDescent="0.15">
      <c r="A437" s="5" t="s">
        <v>23</v>
      </c>
      <c r="D437" s="8"/>
      <c r="E437" s="8"/>
      <c r="F437" s="8"/>
      <c r="G437" s="8"/>
      <c r="H437" s="8"/>
      <c r="I437" s="8"/>
      <c r="J437" s="8"/>
      <c r="K437" s="8"/>
      <c r="L437" s="8"/>
      <c r="M437" s="8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BE437" s="259" t="s">
        <v>40</v>
      </c>
      <c r="BF437" s="259"/>
      <c r="BG437" s="259"/>
      <c r="BH437" s="259"/>
      <c r="BI437" s="259"/>
      <c r="BJ437" s="259"/>
      <c r="BK437" s="259"/>
      <c r="BL437" s="257"/>
      <c r="BM437" s="257"/>
      <c r="BN437" s="257"/>
      <c r="BO437" s="257"/>
      <c r="BP437" s="257"/>
      <c r="BQ437" s="257"/>
      <c r="BR437" s="257"/>
      <c r="BS437" s="257"/>
      <c r="BT437" s="257"/>
      <c r="BU437" s="257"/>
      <c r="BV437" s="257"/>
      <c r="BW437" s="257"/>
      <c r="BX437" s="257"/>
      <c r="BY437" s="257"/>
      <c r="BZ437" s="257"/>
      <c r="CA437" s="257"/>
      <c r="CB437" s="257"/>
    </row>
    <row r="438" spans="1:93" s="3" customFormat="1" ht="12" customHeight="1" x14ac:dyDescent="0.15">
      <c r="A438" s="10"/>
      <c r="D438" s="8"/>
      <c r="E438" s="8"/>
      <c r="F438" s="8"/>
      <c r="G438" s="8"/>
      <c r="H438" s="8"/>
      <c r="I438" s="8"/>
      <c r="J438" s="8"/>
      <c r="K438" s="8"/>
      <c r="L438" s="8"/>
      <c r="M438" s="8"/>
      <c r="BE438" s="260" t="s">
        <v>41</v>
      </c>
      <c r="BF438" s="260"/>
      <c r="BG438" s="260"/>
      <c r="BH438" s="260"/>
      <c r="BI438" s="260"/>
      <c r="BJ438" s="260"/>
      <c r="BK438" s="260"/>
      <c r="BL438" s="258"/>
      <c r="BM438" s="258"/>
      <c r="BN438" s="258"/>
      <c r="BO438" s="258"/>
      <c r="BP438" s="258"/>
      <c r="BQ438" s="258"/>
      <c r="BR438" s="258"/>
      <c r="BS438" s="258"/>
      <c r="BT438" s="258"/>
      <c r="BU438" s="258"/>
      <c r="BV438" s="258"/>
      <c r="BW438" s="258"/>
      <c r="BX438" s="258"/>
      <c r="BY438" s="258"/>
      <c r="BZ438" s="258"/>
      <c r="CA438" s="258"/>
      <c r="CB438" s="258"/>
    </row>
    <row r="439" spans="1:93" s="3" customFormat="1" ht="3.6" customHeight="1" x14ac:dyDescent="0.15">
      <c r="A439" s="28"/>
      <c r="D439" s="8"/>
      <c r="E439" s="8"/>
      <c r="F439" s="8"/>
      <c r="G439" s="8"/>
      <c r="H439" s="8"/>
      <c r="I439" s="8"/>
      <c r="J439" s="8"/>
      <c r="K439" s="8"/>
      <c r="L439" s="8"/>
      <c r="M439" s="8"/>
      <c r="AY439" s="9"/>
      <c r="AZ439" s="9"/>
      <c r="BD439" s="116"/>
    </row>
    <row r="440" spans="1:93" s="3" customFormat="1" ht="9" customHeight="1" x14ac:dyDescent="0.15">
      <c r="B440" s="29" t="s">
        <v>1</v>
      </c>
      <c r="C440" s="31"/>
      <c r="D440" s="31"/>
      <c r="E440" s="31"/>
      <c r="F440" s="31"/>
      <c r="G440" s="31"/>
      <c r="H440" s="31"/>
      <c r="I440" s="31"/>
      <c r="J440" s="29" t="s">
        <v>15</v>
      </c>
      <c r="K440" s="31"/>
      <c r="L440" s="40"/>
      <c r="M440" s="11"/>
      <c r="N440" s="11"/>
      <c r="O440" s="11"/>
      <c r="P440" s="30"/>
      <c r="Q440" s="29" t="s">
        <v>16</v>
      </c>
      <c r="R440" s="31"/>
      <c r="S440" s="11"/>
      <c r="T440" s="11"/>
      <c r="U440" s="11"/>
      <c r="V440" s="11"/>
      <c r="W440" s="11"/>
      <c r="X440" s="11"/>
      <c r="Y440" s="11"/>
      <c r="Z440" s="11"/>
      <c r="AA440" s="36"/>
      <c r="AB440" s="31" t="s">
        <v>18</v>
      </c>
      <c r="AC440" s="29"/>
      <c r="AD440" s="31"/>
      <c r="AE440" s="11"/>
      <c r="AF440" s="31"/>
      <c r="AG440" s="11"/>
      <c r="AH440" s="11"/>
      <c r="AI440" s="11"/>
      <c r="AJ440" s="11"/>
      <c r="AK440" s="11"/>
      <c r="AL440" s="11"/>
      <c r="AM440" s="32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3" t="s">
        <v>26</v>
      </c>
    </row>
    <row r="441" spans="1:93" s="3" customFormat="1" ht="13.15" customHeight="1" x14ac:dyDescent="0.15">
      <c r="B441" s="353" t="str">
        <f>IF($B$9="","",$B$9)</f>
        <v>奈良県</v>
      </c>
      <c r="C441" s="257"/>
      <c r="D441" s="257"/>
      <c r="E441" s="257"/>
      <c r="F441" s="257"/>
      <c r="G441" s="257"/>
      <c r="H441" s="257"/>
      <c r="I441" s="354"/>
      <c r="J441" s="353" t="str">
        <f>IF($J$9="","",$J$9)</f>
        <v>奈良市</v>
      </c>
      <c r="K441" s="257"/>
      <c r="L441" s="257"/>
      <c r="M441" s="257"/>
      <c r="N441" s="257"/>
      <c r="O441" s="257"/>
      <c r="P441" s="354"/>
      <c r="Q441" s="353" t="str">
        <f>IF($Q$9="","",$Q$9)</f>
        <v/>
      </c>
      <c r="R441" s="257"/>
      <c r="S441" s="257"/>
      <c r="T441" s="257"/>
      <c r="U441" s="257"/>
      <c r="V441" s="257"/>
      <c r="W441" s="257"/>
      <c r="X441" s="257"/>
      <c r="Y441" s="257"/>
      <c r="Z441" s="257"/>
      <c r="AA441" s="354"/>
      <c r="AB441" s="357" t="str">
        <f>IF($AB$9="","",$AB$9)</f>
        <v>29201</v>
      </c>
      <c r="AC441" s="358"/>
      <c r="AD441" s="358"/>
      <c r="AE441" s="358"/>
      <c r="AF441" s="358"/>
      <c r="AG441" s="358"/>
      <c r="AH441" s="358"/>
      <c r="AI441" s="358"/>
      <c r="AJ441" s="358"/>
      <c r="AK441" s="358"/>
      <c r="AL441" s="359"/>
      <c r="AM441" s="372" t="s">
        <v>0</v>
      </c>
      <c r="AN441" s="321"/>
      <c r="AO441" s="321"/>
      <c r="AP441" s="321"/>
      <c r="AQ441" s="363" t="str">
        <f>IF($AQ$9="","",$AQ$9)</f>
        <v xml:space="preserve"> </v>
      </c>
      <c r="AR441" s="364"/>
      <c r="AS441" s="365"/>
      <c r="AT441" s="363" t="str">
        <f>IF($AT$9="","",$AT$9)</f>
        <v xml:space="preserve"> </v>
      </c>
      <c r="AU441" s="364"/>
      <c r="AV441" s="365"/>
      <c r="AW441" s="369" t="str">
        <f>IF($AW$9="","",$AW$9)</f>
        <v xml:space="preserve"> </v>
      </c>
      <c r="AX441" s="369"/>
      <c r="AY441" s="369"/>
      <c r="AZ441" s="369" t="str">
        <f>IF($AZ$9="","",$AZ$9)</f>
        <v xml:space="preserve"> </v>
      </c>
      <c r="BA441" s="369"/>
      <c r="BB441" s="369"/>
      <c r="BC441" s="43"/>
      <c r="BD441" s="363" t="str">
        <f>IF($BD$9="","",$BD$9)</f>
        <v/>
      </c>
      <c r="BE441" s="364"/>
      <c r="BF441" s="365"/>
      <c r="BG441" s="45"/>
      <c r="BH441" s="363" t="str">
        <f>IF($BH$9="","",$BH$9)</f>
        <v xml:space="preserve"> </v>
      </c>
      <c r="BI441" s="364"/>
      <c r="BJ441" s="365"/>
      <c r="BK441" s="363" t="str">
        <f>IF($BK$9="","",$BK$9)</f>
        <v xml:space="preserve"> </v>
      </c>
      <c r="BL441" s="364"/>
      <c r="BM441" s="365"/>
      <c r="BN441" s="12"/>
      <c r="BP441" s="37"/>
      <c r="BQ441" s="37"/>
      <c r="BR441" s="37"/>
      <c r="BX441" s="37"/>
      <c r="BY441" s="37"/>
      <c r="BZ441" s="37"/>
      <c r="CJ441" s="321"/>
      <c r="CK441" s="321"/>
      <c r="CL441" s="321"/>
      <c r="CM441" s="321"/>
      <c r="CN441" s="27"/>
    </row>
    <row r="442" spans="1:93" s="3" customFormat="1" ht="13.15" customHeight="1" x14ac:dyDescent="0.15">
      <c r="B442" s="353"/>
      <c r="C442" s="257"/>
      <c r="D442" s="257"/>
      <c r="E442" s="257"/>
      <c r="F442" s="257"/>
      <c r="G442" s="257"/>
      <c r="H442" s="257"/>
      <c r="I442" s="354"/>
      <c r="J442" s="353"/>
      <c r="K442" s="257"/>
      <c r="L442" s="257"/>
      <c r="M442" s="257"/>
      <c r="N442" s="257"/>
      <c r="O442" s="257"/>
      <c r="P442" s="354"/>
      <c r="Q442" s="353"/>
      <c r="R442" s="257"/>
      <c r="S442" s="257"/>
      <c r="T442" s="257"/>
      <c r="U442" s="257"/>
      <c r="V442" s="257"/>
      <c r="W442" s="257"/>
      <c r="X442" s="257"/>
      <c r="Y442" s="257"/>
      <c r="Z442" s="257"/>
      <c r="AA442" s="354"/>
      <c r="AB442" s="357"/>
      <c r="AC442" s="358"/>
      <c r="AD442" s="358"/>
      <c r="AE442" s="358"/>
      <c r="AF442" s="358"/>
      <c r="AG442" s="358"/>
      <c r="AH442" s="358"/>
      <c r="AI442" s="358"/>
      <c r="AJ442" s="358"/>
      <c r="AK442" s="358"/>
      <c r="AL442" s="359"/>
      <c r="AM442" s="371" t="s">
        <v>2</v>
      </c>
      <c r="AN442" s="253"/>
      <c r="AO442" s="253"/>
      <c r="AP442" s="253"/>
      <c r="AQ442" s="366"/>
      <c r="AR442" s="367"/>
      <c r="AS442" s="368"/>
      <c r="AT442" s="366"/>
      <c r="AU442" s="367"/>
      <c r="AV442" s="368"/>
      <c r="AW442" s="370"/>
      <c r="AX442" s="370"/>
      <c r="AY442" s="370"/>
      <c r="AZ442" s="370"/>
      <c r="BA442" s="370"/>
      <c r="BB442" s="370"/>
      <c r="BC442" s="44"/>
      <c r="BD442" s="366"/>
      <c r="BE442" s="367"/>
      <c r="BF442" s="368"/>
      <c r="BG442" s="38"/>
      <c r="BH442" s="366"/>
      <c r="BI442" s="367"/>
      <c r="BJ442" s="368"/>
      <c r="BK442" s="366"/>
      <c r="BL442" s="367"/>
      <c r="BM442" s="368"/>
      <c r="BN442" s="24"/>
      <c r="BP442" s="247">
        <f ca="1">$BP$10</f>
        <v>0</v>
      </c>
      <c r="BQ442" s="248"/>
      <c r="BR442" s="249"/>
      <c r="BS442" s="253" t="s">
        <v>21</v>
      </c>
      <c r="BT442" s="253"/>
      <c r="BU442" s="253"/>
      <c r="BV442" s="253"/>
      <c r="BW442" s="253"/>
      <c r="BX442" s="247">
        <f>BX388+1</f>
        <v>9</v>
      </c>
      <c r="BY442" s="248"/>
      <c r="BZ442" s="249"/>
      <c r="CA442" s="253" t="s">
        <v>22</v>
      </c>
      <c r="CB442" s="253"/>
      <c r="CC442" s="253"/>
      <c r="CD442" s="115"/>
      <c r="CJ442" s="253"/>
      <c r="CK442" s="253"/>
      <c r="CL442" s="253"/>
      <c r="CM442" s="253"/>
    </row>
    <row r="443" spans="1:93" s="3" customFormat="1" ht="5.45" customHeight="1" x14ac:dyDescent="0.15">
      <c r="B443" s="355"/>
      <c r="C443" s="258"/>
      <c r="D443" s="258"/>
      <c r="E443" s="258"/>
      <c r="F443" s="258"/>
      <c r="G443" s="258"/>
      <c r="H443" s="258"/>
      <c r="I443" s="356"/>
      <c r="J443" s="355"/>
      <c r="K443" s="258"/>
      <c r="L443" s="258"/>
      <c r="M443" s="258"/>
      <c r="N443" s="258"/>
      <c r="O443" s="258"/>
      <c r="P443" s="356"/>
      <c r="Q443" s="355"/>
      <c r="R443" s="258"/>
      <c r="S443" s="258"/>
      <c r="T443" s="258"/>
      <c r="U443" s="258"/>
      <c r="V443" s="258"/>
      <c r="W443" s="258"/>
      <c r="X443" s="258"/>
      <c r="Y443" s="258"/>
      <c r="Z443" s="258"/>
      <c r="AA443" s="356"/>
      <c r="AB443" s="360"/>
      <c r="AC443" s="361"/>
      <c r="AD443" s="361"/>
      <c r="AE443" s="361"/>
      <c r="AF443" s="361"/>
      <c r="AG443" s="361"/>
      <c r="AH443" s="361"/>
      <c r="AI443" s="361"/>
      <c r="AJ443" s="361"/>
      <c r="AK443" s="361"/>
      <c r="AL443" s="362"/>
      <c r="AM443" s="34"/>
      <c r="AN443" s="13"/>
      <c r="AO443" s="13"/>
      <c r="AP443" s="13"/>
      <c r="AQ443" s="13"/>
      <c r="AR443" s="13"/>
      <c r="AS443" s="14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39"/>
      <c r="BN443" s="25"/>
      <c r="BP443" s="250"/>
      <c r="BQ443" s="251"/>
      <c r="BR443" s="252"/>
      <c r="BS443" s="253"/>
      <c r="BT443" s="253"/>
      <c r="BU443" s="253"/>
      <c r="BV443" s="253"/>
      <c r="BW443" s="253"/>
      <c r="BX443" s="250"/>
      <c r="BY443" s="251"/>
      <c r="BZ443" s="252"/>
      <c r="CA443" s="253"/>
      <c r="CB443" s="253"/>
      <c r="CC443" s="253"/>
      <c r="CD443" s="115"/>
      <c r="CN443" s="7"/>
    </row>
    <row r="444" spans="1:93" ht="3.6" customHeight="1" x14ac:dyDescent="0.15">
      <c r="AK444" s="35"/>
      <c r="AL444" s="15"/>
      <c r="AM444" s="15"/>
      <c r="AN444" s="15"/>
      <c r="AU444" s="15"/>
      <c r="CL444" s="35"/>
      <c r="CM444" s="15"/>
      <c r="CN444" s="15"/>
      <c r="CO444" s="15"/>
    </row>
    <row r="445" spans="1:93" s="16" customFormat="1" ht="11.45" customHeight="1" x14ac:dyDescent="0.15">
      <c r="A445" s="23"/>
      <c r="B445" s="322" t="s">
        <v>28</v>
      </c>
      <c r="C445" s="323"/>
      <c r="D445" s="324"/>
      <c r="E445" s="325" t="s">
        <v>29</v>
      </c>
      <c r="F445" s="323"/>
      <c r="G445" s="323"/>
      <c r="H445" s="323"/>
      <c r="I445" s="323"/>
      <c r="J445" s="323"/>
      <c r="K445" s="323"/>
      <c r="L445" s="323"/>
      <c r="M445" s="323"/>
      <c r="N445" s="324"/>
      <c r="O445" s="322" t="s">
        <v>30</v>
      </c>
      <c r="P445" s="323"/>
      <c r="Q445" s="323"/>
      <c r="R445" s="323"/>
      <c r="S445" s="323"/>
      <c r="T445" s="323"/>
      <c r="U445" s="323"/>
      <c r="V445" s="323"/>
      <c r="W445" s="325" t="s">
        <v>42</v>
      </c>
      <c r="X445" s="322"/>
      <c r="Y445" s="322"/>
      <c r="Z445" s="322"/>
      <c r="AA445" s="322"/>
      <c r="AB445" s="322"/>
      <c r="AC445" s="322"/>
      <c r="AD445" s="322"/>
      <c r="AE445" s="323"/>
      <c r="AF445" s="323"/>
      <c r="AG445" s="323"/>
      <c r="AH445" s="323"/>
      <c r="AI445" s="323"/>
      <c r="AJ445" s="326"/>
      <c r="AK445" s="327" t="s">
        <v>33</v>
      </c>
      <c r="AL445" s="323"/>
      <c r="AM445" s="326"/>
      <c r="AN445" s="328" t="s">
        <v>50</v>
      </c>
      <c r="AO445" s="329"/>
      <c r="AP445" s="329"/>
      <c r="AQ445" s="329"/>
      <c r="AR445" s="329"/>
      <c r="AS445" s="330"/>
      <c r="AT445" s="331" t="s">
        <v>37</v>
      </c>
      <c r="AU445" s="332"/>
      <c r="AV445" s="332"/>
      <c r="AW445" s="332"/>
      <c r="AX445" s="333"/>
      <c r="AY445" s="327" t="s">
        <v>53</v>
      </c>
      <c r="AZ445" s="322"/>
      <c r="BA445" s="322"/>
      <c r="BB445" s="322"/>
      <c r="BC445" s="322"/>
      <c r="BD445" s="322"/>
      <c r="BE445" s="322"/>
      <c r="BF445" s="322"/>
      <c r="BG445" s="322"/>
      <c r="BH445" s="322"/>
      <c r="BI445" s="322"/>
      <c r="BJ445" s="322"/>
      <c r="BK445" s="322"/>
      <c r="BL445" s="322"/>
      <c r="BM445" s="322"/>
      <c r="BN445" s="322"/>
      <c r="BO445" s="322"/>
      <c r="BP445" s="322"/>
      <c r="BQ445" s="322"/>
      <c r="BR445" s="322"/>
      <c r="BS445" s="334"/>
      <c r="BU445" s="335" t="s">
        <v>51</v>
      </c>
      <c r="BV445" s="336"/>
      <c r="BW445" s="336"/>
      <c r="BX445" s="336"/>
      <c r="BY445" s="336"/>
      <c r="BZ445" s="336"/>
      <c r="CA445" s="336"/>
      <c r="CB445" s="336"/>
      <c r="CC445" s="337"/>
      <c r="CD445" s="51"/>
      <c r="CE445" s="52" t="s">
        <v>34</v>
      </c>
    </row>
    <row r="446" spans="1:93" s="16" customFormat="1" ht="7.9" customHeight="1" x14ac:dyDescent="0.15">
      <c r="A446" s="23"/>
      <c r="B446" s="350" t="s">
        <v>8</v>
      </c>
      <c r="C446" s="350"/>
      <c r="D446" s="351"/>
      <c r="E446" s="352" t="s">
        <v>3</v>
      </c>
      <c r="F446" s="350"/>
      <c r="G446" s="350"/>
      <c r="H446" s="350"/>
      <c r="I446" s="350"/>
      <c r="J446" s="350"/>
      <c r="K446" s="350"/>
      <c r="L446" s="350"/>
      <c r="M446" s="350"/>
      <c r="N446" s="351"/>
      <c r="O446" s="350" t="s">
        <v>10</v>
      </c>
      <c r="P446" s="350"/>
      <c r="Q446" s="350"/>
      <c r="R446" s="350"/>
      <c r="S446" s="350"/>
      <c r="T446" s="350"/>
      <c r="U446" s="350"/>
      <c r="V446" s="350"/>
      <c r="W446" s="523" t="s">
        <v>31</v>
      </c>
      <c r="X446" s="524"/>
      <c r="Y446" s="524"/>
      <c r="Z446" s="524"/>
      <c r="AA446" s="524"/>
      <c r="AB446" s="524"/>
      <c r="AC446" s="524"/>
      <c r="AD446" s="524"/>
      <c r="AE446" s="524"/>
      <c r="AF446" s="524"/>
      <c r="AG446" s="524"/>
      <c r="AH446" s="524"/>
      <c r="AI446" s="524"/>
      <c r="AJ446" s="525"/>
      <c r="AK446" s="244" t="s">
        <v>25</v>
      </c>
      <c r="AL446" s="245"/>
      <c r="AM446" s="246"/>
      <c r="AN446" s="516" t="s">
        <v>19</v>
      </c>
      <c r="AO446" s="517"/>
      <c r="AP446" s="520" t="s">
        <v>24</v>
      </c>
      <c r="AQ446" s="517"/>
      <c r="AR446" s="520" t="s">
        <v>20</v>
      </c>
      <c r="AS446" s="520"/>
      <c r="AT446" s="526" t="s">
        <v>49</v>
      </c>
      <c r="AU446" s="527"/>
      <c r="AV446" s="527"/>
      <c r="AW446" s="527"/>
      <c r="AX446" s="528"/>
      <c r="AY446" s="529" t="s">
        <v>54</v>
      </c>
      <c r="AZ446" s="350"/>
      <c r="BA446" s="350"/>
      <c r="BB446" s="350"/>
      <c r="BC446" s="350"/>
      <c r="BD446" s="350"/>
      <c r="BE446" s="350"/>
      <c r="BF446" s="350"/>
      <c r="BG446" s="350"/>
      <c r="BH446" s="350"/>
      <c r="BI446" s="350"/>
      <c r="BJ446" s="350"/>
      <c r="BK446" s="350"/>
      <c r="BL446" s="350"/>
      <c r="BM446" s="350"/>
      <c r="BN446" s="350"/>
      <c r="BO446" s="350"/>
      <c r="BP446" s="350"/>
      <c r="BQ446" s="350"/>
      <c r="BR446" s="350"/>
      <c r="BS446" s="530"/>
      <c r="BU446" s="531" t="s">
        <v>36</v>
      </c>
      <c r="BV446" s="532"/>
      <c r="BW446" s="533"/>
      <c r="BX446" s="482" t="s">
        <v>6</v>
      </c>
      <c r="BY446" s="483"/>
      <c r="BZ446" s="484"/>
      <c r="CA446" s="482" t="s">
        <v>7</v>
      </c>
      <c r="CB446" s="483"/>
      <c r="CC446" s="491"/>
      <c r="CD446" s="114"/>
      <c r="CE446" s="494" t="s">
        <v>55</v>
      </c>
    </row>
    <row r="447" spans="1:93" s="16" customFormat="1" ht="4.1500000000000004" customHeight="1" x14ac:dyDescent="0.15">
      <c r="A447" s="23"/>
      <c r="B447" s="350"/>
      <c r="C447" s="350"/>
      <c r="D447" s="351"/>
      <c r="E447" s="352"/>
      <c r="F447" s="350"/>
      <c r="G447" s="350"/>
      <c r="H447" s="350"/>
      <c r="I447" s="350"/>
      <c r="J447" s="350"/>
      <c r="K447" s="350"/>
      <c r="L447" s="350"/>
      <c r="M447" s="350"/>
      <c r="N447" s="351"/>
      <c r="O447" s="350"/>
      <c r="P447" s="350"/>
      <c r="Q447" s="350"/>
      <c r="R447" s="350"/>
      <c r="S447" s="350"/>
      <c r="T447" s="350"/>
      <c r="U447" s="350"/>
      <c r="V447" s="350"/>
      <c r="W447" s="523"/>
      <c r="X447" s="524"/>
      <c r="Y447" s="524"/>
      <c r="Z447" s="524"/>
      <c r="AA447" s="524"/>
      <c r="AB447" s="524"/>
      <c r="AC447" s="524"/>
      <c r="AD447" s="524"/>
      <c r="AE447" s="524"/>
      <c r="AF447" s="524"/>
      <c r="AG447" s="524"/>
      <c r="AH447" s="524"/>
      <c r="AI447" s="524"/>
      <c r="AJ447" s="525"/>
      <c r="AK447" s="244"/>
      <c r="AL447" s="245"/>
      <c r="AM447" s="246"/>
      <c r="AN447" s="516"/>
      <c r="AO447" s="517"/>
      <c r="AP447" s="520"/>
      <c r="AQ447" s="517"/>
      <c r="AR447" s="520"/>
      <c r="AS447" s="520"/>
      <c r="AT447" s="526"/>
      <c r="AU447" s="527"/>
      <c r="AV447" s="527"/>
      <c r="AW447" s="527"/>
      <c r="AX447" s="528"/>
      <c r="AY447" s="529"/>
      <c r="AZ447" s="350"/>
      <c r="BA447" s="350"/>
      <c r="BB447" s="350"/>
      <c r="BC447" s="350"/>
      <c r="BD447" s="350"/>
      <c r="BE447" s="350"/>
      <c r="BF447" s="350"/>
      <c r="BG447" s="350"/>
      <c r="BH447" s="350"/>
      <c r="BI447" s="350"/>
      <c r="BJ447" s="350"/>
      <c r="BK447" s="350"/>
      <c r="BL447" s="350"/>
      <c r="BM447" s="350"/>
      <c r="BN447" s="350"/>
      <c r="BO447" s="350"/>
      <c r="BP447" s="350"/>
      <c r="BQ447" s="350"/>
      <c r="BR447" s="350"/>
      <c r="BS447" s="530"/>
      <c r="BU447" s="534"/>
      <c r="BV447" s="535"/>
      <c r="BW447" s="536"/>
      <c r="BX447" s="485"/>
      <c r="BY447" s="486"/>
      <c r="BZ447" s="487"/>
      <c r="CA447" s="485"/>
      <c r="CB447" s="486"/>
      <c r="CC447" s="492"/>
      <c r="CD447" s="114"/>
      <c r="CE447" s="494"/>
    </row>
    <row r="448" spans="1:93" s="16" customFormat="1" ht="3.6" customHeight="1" x14ac:dyDescent="0.15">
      <c r="B448" s="496" t="s">
        <v>9</v>
      </c>
      <c r="C448" s="497"/>
      <c r="D448" s="498"/>
      <c r="E448" s="499" t="s">
        <v>4</v>
      </c>
      <c r="F448" s="497"/>
      <c r="G448" s="497"/>
      <c r="H448" s="497"/>
      <c r="I448" s="497"/>
      <c r="J448" s="497"/>
      <c r="K448" s="497"/>
      <c r="L448" s="497"/>
      <c r="M448" s="497"/>
      <c r="N448" s="498"/>
      <c r="O448" s="497" t="s">
        <v>5</v>
      </c>
      <c r="P448" s="497"/>
      <c r="Q448" s="497"/>
      <c r="R448" s="497"/>
      <c r="S448" s="497"/>
      <c r="T448" s="497"/>
      <c r="U448" s="497"/>
      <c r="V448" s="497"/>
      <c r="W448" s="503" t="s">
        <v>82</v>
      </c>
      <c r="X448" s="504"/>
      <c r="Y448" s="504"/>
      <c r="Z448" s="504"/>
      <c r="AA448" s="504"/>
      <c r="AB448" s="504"/>
      <c r="AC448" s="504"/>
      <c r="AD448" s="504"/>
      <c r="AE448" s="505"/>
      <c r="AF448" s="505"/>
      <c r="AG448" s="505"/>
      <c r="AH448" s="505"/>
      <c r="AI448" s="505"/>
      <c r="AJ448" s="506"/>
      <c r="AK448" s="510" t="s">
        <v>32</v>
      </c>
      <c r="AL448" s="511"/>
      <c r="AM448" s="512"/>
      <c r="AN448" s="516"/>
      <c r="AO448" s="517"/>
      <c r="AP448" s="520"/>
      <c r="AQ448" s="517"/>
      <c r="AR448" s="520"/>
      <c r="AS448" s="520"/>
      <c r="AT448" s="526"/>
      <c r="AU448" s="527"/>
      <c r="AV448" s="527"/>
      <c r="AW448" s="527"/>
      <c r="AX448" s="528"/>
      <c r="AY448" s="529"/>
      <c r="AZ448" s="350"/>
      <c r="BA448" s="350"/>
      <c r="BB448" s="350"/>
      <c r="BC448" s="350"/>
      <c r="BD448" s="350"/>
      <c r="BE448" s="350"/>
      <c r="BF448" s="350"/>
      <c r="BG448" s="350"/>
      <c r="BH448" s="350"/>
      <c r="BI448" s="350"/>
      <c r="BJ448" s="350"/>
      <c r="BK448" s="350"/>
      <c r="BL448" s="350"/>
      <c r="BM448" s="350"/>
      <c r="BN448" s="350"/>
      <c r="BO448" s="350"/>
      <c r="BP448" s="350"/>
      <c r="BQ448" s="350"/>
      <c r="BR448" s="350"/>
      <c r="BS448" s="530"/>
      <c r="BU448" s="534"/>
      <c r="BV448" s="535"/>
      <c r="BW448" s="536"/>
      <c r="BX448" s="485"/>
      <c r="BY448" s="486"/>
      <c r="BZ448" s="487"/>
      <c r="CA448" s="485"/>
      <c r="CB448" s="486"/>
      <c r="CC448" s="492"/>
      <c r="CD448" s="114"/>
      <c r="CE448" s="494"/>
    </row>
    <row r="449" spans="1:84" s="16" customFormat="1" ht="10.15" customHeight="1" thickBot="1" x14ac:dyDescent="0.2">
      <c r="B449" s="496"/>
      <c r="C449" s="497"/>
      <c r="D449" s="498"/>
      <c r="E449" s="500"/>
      <c r="F449" s="501"/>
      <c r="G449" s="501"/>
      <c r="H449" s="501"/>
      <c r="I449" s="501"/>
      <c r="J449" s="501"/>
      <c r="K449" s="501"/>
      <c r="L449" s="501"/>
      <c r="M449" s="501"/>
      <c r="N449" s="502"/>
      <c r="O449" s="501"/>
      <c r="P449" s="501"/>
      <c r="Q449" s="501"/>
      <c r="R449" s="501"/>
      <c r="S449" s="501"/>
      <c r="T449" s="501"/>
      <c r="U449" s="501"/>
      <c r="V449" s="501"/>
      <c r="W449" s="507"/>
      <c r="X449" s="508"/>
      <c r="Y449" s="508"/>
      <c r="Z449" s="508"/>
      <c r="AA449" s="508"/>
      <c r="AB449" s="508"/>
      <c r="AC449" s="508"/>
      <c r="AD449" s="508"/>
      <c r="AE449" s="508"/>
      <c r="AF449" s="508"/>
      <c r="AG449" s="508"/>
      <c r="AH449" s="508"/>
      <c r="AI449" s="508"/>
      <c r="AJ449" s="509"/>
      <c r="AK449" s="513"/>
      <c r="AL449" s="514"/>
      <c r="AM449" s="515"/>
      <c r="AN449" s="518"/>
      <c r="AO449" s="519"/>
      <c r="AP449" s="521"/>
      <c r="AQ449" s="519"/>
      <c r="AR449" s="521"/>
      <c r="AS449" s="521"/>
      <c r="AT449" s="526"/>
      <c r="AU449" s="527"/>
      <c r="AV449" s="527"/>
      <c r="AW449" s="527"/>
      <c r="AX449" s="528"/>
      <c r="AY449" s="529"/>
      <c r="AZ449" s="350"/>
      <c r="BA449" s="350"/>
      <c r="BB449" s="350"/>
      <c r="BC449" s="350"/>
      <c r="BD449" s="350"/>
      <c r="BE449" s="350"/>
      <c r="BF449" s="350"/>
      <c r="BG449" s="350"/>
      <c r="BH449" s="350"/>
      <c r="BI449" s="350"/>
      <c r="BJ449" s="350"/>
      <c r="BK449" s="350"/>
      <c r="BL449" s="350"/>
      <c r="BM449" s="350"/>
      <c r="BN449" s="350"/>
      <c r="BO449" s="350"/>
      <c r="BP449" s="350"/>
      <c r="BQ449" s="350"/>
      <c r="BR449" s="350"/>
      <c r="BS449" s="530"/>
      <c r="BU449" s="537"/>
      <c r="BV449" s="538"/>
      <c r="BW449" s="539"/>
      <c r="BX449" s="488"/>
      <c r="BY449" s="489"/>
      <c r="BZ449" s="490"/>
      <c r="CA449" s="488"/>
      <c r="CB449" s="489"/>
      <c r="CC449" s="493"/>
      <c r="CD449" s="114"/>
      <c r="CE449" s="495"/>
    </row>
    <row r="450" spans="1:84" s="16" customFormat="1" ht="24" customHeight="1" thickTop="1" x14ac:dyDescent="0.15">
      <c r="B450" s="475" t="str" cm="1">
        <f t="array" aca="1" ref="B450" ca="1">INDIRECT(ADDRESS($CF450,B$542,1,1,"【入力フォーム】調査世帯一覧"))&amp;""</f>
        <v/>
      </c>
      <c r="C450" s="476"/>
      <c r="D450" s="477"/>
      <c r="E450" s="478" t="str" cm="1">
        <f t="array" aca="1" ref="E450" ca="1">INDIRECT(ADDRESS($CF450,E$542,1,1,"【入力フォーム】調査世帯一覧"))&amp;""</f>
        <v/>
      </c>
      <c r="F450" s="479"/>
      <c r="G450" s="479"/>
      <c r="H450" s="479"/>
      <c r="I450" s="479"/>
      <c r="J450" s="479"/>
      <c r="K450" s="479"/>
      <c r="L450" s="479"/>
      <c r="M450" s="479"/>
      <c r="N450" s="480"/>
      <c r="O450" s="478" t="str" cm="1">
        <f t="array" aca="1" ref="O450" ca="1">INDIRECT(ADDRESS($CF450,O$542,1,1,"【入力フォーム】調査世帯一覧"))&amp;""</f>
        <v/>
      </c>
      <c r="P450" s="479"/>
      <c r="Q450" s="479"/>
      <c r="R450" s="479"/>
      <c r="S450" s="479"/>
      <c r="T450" s="479"/>
      <c r="U450" s="479"/>
      <c r="V450" s="481"/>
      <c r="W450" s="261" t="str" cm="1">
        <f t="array" aca="1" ref="W450" ca="1">INDIRECT(ADDRESS($CF450,W$542,1,1,"【入力フォーム】調査世帯一覧"))&amp;""</f>
        <v/>
      </c>
      <c r="X450" s="262"/>
      <c r="Y450" s="262"/>
      <c r="Z450" s="262"/>
      <c r="AA450" s="262"/>
      <c r="AB450" s="262"/>
      <c r="AC450" s="262"/>
      <c r="AD450" s="262"/>
      <c r="AE450" s="262"/>
      <c r="AF450" s="262"/>
      <c r="AG450" s="262"/>
      <c r="AH450" s="262"/>
      <c r="AI450" s="262"/>
      <c r="AJ450" s="263"/>
      <c r="AK450" s="264" t="str" cm="1">
        <f t="array" aca="1" ref="AK450" ca="1">IF(OR(B450="",INDIRECT(ADDRESS($CF450,AK$542,1,1,"【入力フォーム】調査世帯一覧"))=""),"",INDIRECT(ADDRESS($CF450,AK$542,1,1,"【入力フォーム】調査世帯一覧")))</f>
        <v/>
      </c>
      <c r="AL450" s="265"/>
      <c r="AM450" s="266"/>
      <c r="AN450" s="267" t="str" cm="1">
        <f t="array" aca="1" ref="AN450" ca="1">IF(INDIRECT(ADDRESS($CF450,AN$542,1,1,"【入力フォーム】調査世帯一覧"))=1,"ネ","")</f>
        <v/>
      </c>
      <c r="AO450" s="268"/>
      <c r="AP450" s="269" t="str" cm="1">
        <f t="array" aca="1" ref="AP450" ca="1">IF(INDIRECT(ADDRESS($CF450,AP$542,1,1,"【入力フォーム】調査世帯一覧"))=1,"〒","")</f>
        <v/>
      </c>
      <c r="AQ450" s="268"/>
      <c r="AR450" s="269" t="str" cm="1">
        <f t="array" aca="1" ref="AR450" ca="1">IF(INDIRECT(ADDRESS($CF450,AR$542,1,1,"【入力フォーム】調査世帯一覧"))=1,"調","")</f>
        <v/>
      </c>
      <c r="AS450" s="270"/>
      <c r="AT450" s="271" t="str" cm="1">
        <f t="array" aca="1" ref="AT450" ca="1">IF(INDIRECT(ADDRESS($CF450,AT$542,1,1,"【入力フォーム】調査世帯一覧"))=1,"有","")</f>
        <v/>
      </c>
      <c r="AU450" s="269"/>
      <c r="AV450" s="269"/>
      <c r="AW450" s="269"/>
      <c r="AX450" s="269"/>
      <c r="AY450" s="272" t="str" cm="1">
        <f t="array" aca="1" ref="AY450" ca="1">INDIRECT(ADDRESS($CF450,AY$542,1,1,"【入力フォーム】調査世帯一覧"))&amp;""</f>
        <v/>
      </c>
      <c r="AZ450" s="273"/>
      <c r="BA450" s="273"/>
      <c r="BB450" s="273"/>
      <c r="BC450" s="273"/>
      <c r="BD450" s="273"/>
      <c r="BE450" s="273"/>
      <c r="BF450" s="273"/>
      <c r="BG450" s="273"/>
      <c r="BH450" s="273"/>
      <c r="BI450" s="273"/>
      <c r="BJ450" s="273"/>
      <c r="BK450" s="273"/>
      <c r="BL450" s="273"/>
      <c r="BM450" s="273"/>
      <c r="BN450" s="273"/>
      <c r="BO450" s="273"/>
      <c r="BP450" s="273"/>
      <c r="BQ450" s="273"/>
      <c r="BR450" s="273"/>
      <c r="BS450" s="274"/>
      <c r="BT450" s="96"/>
      <c r="BU450" s="275" t="str">
        <f t="shared" ref="BU450:BU474" ca="1" si="16">IF(B450="","",SUM(BX450:CC450))</f>
        <v/>
      </c>
      <c r="BV450" s="276"/>
      <c r="BW450" s="277"/>
      <c r="BX450" s="278" t="str" cm="1">
        <f t="array" aca="1" ref="BX450" ca="1">IF(B450="","",INDIRECT(ADDRESS($CF450,BX$542,1,1,"【入力フォーム】調査世帯一覧")))</f>
        <v/>
      </c>
      <c r="BY450" s="279"/>
      <c r="BZ450" s="280"/>
      <c r="CA450" s="278" t="str" cm="1">
        <f t="array" aca="1" ref="CA450" ca="1">IF(B450="","",INDIRECT(ADDRESS($CF450,CA$542,1,1,"【入力フォーム】調査世帯一覧")))</f>
        <v/>
      </c>
      <c r="CB450" s="279"/>
      <c r="CC450" s="281"/>
      <c r="CD450" s="67"/>
      <c r="CE450" s="63" t="str" cm="1">
        <f t="array" aca="1" ref="CE450" ca="1">IF(B450="","",INDIRECT(ADDRESS($CF450,CE$542,1,1,"【入力フォーム】調査世帯一覧")))</f>
        <v/>
      </c>
      <c r="CF450" s="16">
        <f>CF420+1</f>
        <v>213</v>
      </c>
    </row>
    <row r="451" spans="1:84" s="16" customFormat="1" ht="24" customHeight="1" x14ac:dyDescent="0.15">
      <c r="B451" s="344" t="str" cm="1">
        <f t="array" aca="1" ref="B451" ca="1">INDIRECT(ADDRESS($CF451,B$542,1,1,"【入力フォーム】調査世帯一覧"))&amp;""</f>
        <v/>
      </c>
      <c r="C451" s="345"/>
      <c r="D451" s="391"/>
      <c r="E451" s="392" t="str" cm="1">
        <f t="array" aca="1" ref="E451" ca="1">INDIRECT(ADDRESS($CF451,E$542,1,1,"【入力フォーム】調査世帯一覧"))&amp;""</f>
        <v/>
      </c>
      <c r="F451" s="393"/>
      <c r="G451" s="393"/>
      <c r="H451" s="393"/>
      <c r="I451" s="393"/>
      <c r="J451" s="393"/>
      <c r="K451" s="393"/>
      <c r="L451" s="393"/>
      <c r="M451" s="393"/>
      <c r="N451" s="394"/>
      <c r="O451" s="392" t="str" cm="1">
        <f t="array" aca="1" ref="O451" ca="1">INDIRECT(ADDRESS($CF451,O$542,1,1,"【入力フォーム】調査世帯一覧"))&amp;""</f>
        <v/>
      </c>
      <c r="P451" s="393"/>
      <c r="Q451" s="393"/>
      <c r="R451" s="393"/>
      <c r="S451" s="393"/>
      <c r="T451" s="393"/>
      <c r="U451" s="393"/>
      <c r="V451" s="395"/>
      <c r="W451" s="338" t="str" cm="1">
        <f t="array" aca="1" ref="W451" ca="1">INDIRECT(ADDRESS($CF451,W$542,1,1,"【入力フォーム】調査世帯一覧"))&amp;""</f>
        <v/>
      </c>
      <c r="X451" s="339"/>
      <c r="Y451" s="339"/>
      <c r="Z451" s="339"/>
      <c r="AA451" s="339"/>
      <c r="AB451" s="339"/>
      <c r="AC451" s="339"/>
      <c r="AD451" s="339"/>
      <c r="AE451" s="339"/>
      <c r="AF451" s="339"/>
      <c r="AG451" s="339"/>
      <c r="AH451" s="339"/>
      <c r="AI451" s="339"/>
      <c r="AJ451" s="340"/>
      <c r="AK451" s="341" t="str" cm="1">
        <f t="array" aca="1" ref="AK451" ca="1">IF(OR(B451="",INDIRECT(ADDRESS($CF451,AK$542,1,1,"【入力フォーム】調査世帯一覧"))=""),"",INDIRECT(ADDRESS($CF451,AK$542,1,1,"【入力フォーム】調査世帯一覧")))</f>
        <v/>
      </c>
      <c r="AL451" s="342"/>
      <c r="AM451" s="343"/>
      <c r="AN451" s="288" t="str" cm="1">
        <f t="array" aca="1" ref="AN451" ca="1">IF(INDIRECT(ADDRESS($CF451,AN$542,1,1,"【入力フォーム】調査世帯一覧"))=1,"ネ","")</f>
        <v/>
      </c>
      <c r="AO451" s="289"/>
      <c r="AP451" s="286" t="str" cm="1">
        <f t="array" aca="1" ref="AP451" ca="1">IF(INDIRECT(ADDRESS($CF451,AP$542,1,1,"【入力フォーム】調査世帯一覧"))=1,"〒","")</f>
        <v/>
      </c>
      <c r="AQ451" s="289"/>
      <c r="AR451" s="286" t="str" cm="1">
        <f t="array" aca="1" ref="AR451" ca="1">IF(INDIRECT(ADDRESS($CF451,AR$542,1,1,"【入力フォーム】調査世帯一覧"))=1,"調","")</f>
        <v/>
      </c>
      <c r="AS451" s="291"/>
      <c r="AT451" s="292" t="str" cm="1">
        <f t="array" aca="1" ref="AT451" ca="1">IF(INDIRECT(ADDRESS($CF451,AT$542,1,1,"【入力フォーム】調査世帯一覧"))=1,"有","")</f>
        <v/>
      </c>
      <c r="AU451" s="286"/>
      <c r="AV451" s="286"/>
      <c r="AW451" s="286"/>
      <c r="AX451" s="286"/>
      <c r="AY451" s="344" t="str" cm="1">
        <f t="array" aca="1" ref="AY451" ca="1">INDIRECT(ADDRESS($CF451,AY$542,1,1,"【入力フォーム】調査世帯一覧"))&amp;""</f>
        <v/>
      </c>
      <c r="AZ451" s="345"/>
      <c r="BA451" s="345"/>
      <c r="BB451" s="345"/>
      <c r="BC451" s="345"/>
      <c r="BD451" s="345"/>
      <c r="BE451" s="345"/>
      <c r="BF451" s="345"/>
      <c r="BG451" s="345"/>
      <c r="BH451" s="345"/>
      <c r="BI451" s="345"/>
      <c r="BJ451" s="345"/>
      <c r="BK451" s="345"/>
      <c r="BL451" s="345"/>
      <c r="BM451" s="345"/>
      <c r="BN451" s="345"/>
      <c r="BO451" s="345"/>
      <c r="BP451" s="345"/>
      <c r="BQ451" s="345"/>
      <c r="BR451" s="345"/>
      <c r="BS451" s="346"/>
      <c r="BT451" s="96"/>
      <c r="BU451" s="315" t="str">
        <f t="shared" ca="1" si="16"/>
        <v/>
      </c>
      <c r="BV451" s="316"/>
      <c r="BW451" s="317"/>
      <c r="BX451" s="318" t="str" cm="1">
        <f t="array" aca="1" ref="BX451" ca="1">IF(B451="","",INDIRECT(ADDRESS($CF451,BX$542,1,1,"【入力フォーム】調査世帯一覧")))</f>
        <v/>
      </c>
      <c r="BY451" s="283"/>
      <c r="BZ451" s="319"/>
      <c r="CA451" s="318" t="str" cm="1">
        <f t="array" aca="1" ref="CA451" ca="1">IF(B451="","",INDIRECT(ADDRESS($CF451,CA$542,1,1,"【入力フォーム】調査世帯一覧")))</f>
        <v/>
      </c>
      <c r="CB451" s="283"/>
      <c r="CC451" s="320"/>
      <c r="CD451" s="67"/>
      <c r="CE451" s="64" t="str" cm="1">
        <f t="array" aca="1" ref="CE451" ca="1">IF(B451="","",INDIRECT(ADDRESS($CF451,CE$542,1,1,"【入力フォーム】調査世帯一覧")))</f>
        <v/>
      </c>
      <c r="CF451" s="16">
        <f>CF450+1</f>
        <v>214</v>
      </c>
    </row>
    <row r="452" spans="1:84" s="16" customFormat="1" ht="24" customHeight="1" x14ac:dyDescent="0.15">
      <c r="B452" s="344" t="str" cm="1">
        <f t="array" aca="1" ref="B452" ca="1">INDIRECT(ADDRESS($CF452,B$542,1,1,"【入力フォーム】調査世帯一覧"))&amp;""</f>
        <v/>
      </c>
      <c r="C452" s="345"/>
      <c r="D452" s="391"/>
      <c r="E452" s="392" t="str" cm="1">
        <f t="array" aca="1" ref="E452" ca="1">INDIRECT(ADDRESS($CF452,E$542,1,1,"【入力フォーム】調査世帯一覧"))&amp;""</f>
        <v/>
      </c>
      <c r="F452" s="393"/>
      <c r="G452" s="393"/>
      <c r="H452" s="393"/>
      <c r="I452" s="393"/>
      <c r="J452" s="393"/>
      <c r="K452" s="393"/>
      <c r="L452" s="393"/>
      <c r="M452" s="393"/>
      <c r="N452" s="394"/>
      <c r="O452" s="392" t="str" cm="1">
        <f t="array" aca="1" ref="O452" ca="1">INDIRECT(ADDRESS($CF452,O$542,1,1,"【入力フォーム】調査世帯一覧"))&amp;""</f>
        <v/>
      </c>
      <c r="P452" s="393"/>
      <c r="Q452" s="393"/>
      <c r="R452" s="393"/>
      <c r="S452" s="393"/>
      <c r="T452" s="393"/>
      <c r="U452" s="393"/>
      <c r="V452" s="395"/>
      <c r="W452" s="338" t="str" cm="1">
        <f t="array" aca="1" ref="W452" ca="1">INDIRECT(ADDRESS($CF452,W$542,1,1,"【入力フォーム】調査世帯一覧"))&amp;""</f>
        <v/>
      </c>
      <c r="X452" s="339"/>
      <c r="Y452" s="339"/>
      <c r="Z452" s="339"/>
      <c r="AA452" s="339"/>
      <c r="AB452" s="339"/>
      <c r="AC452" s="339"/>
      <c r="AD452" s="339"/>
      <c r="AE452" s="339"/>
      <c r="AF452" s="339"/>
      <c r="AG452" s="339"/>
      <c r="AH452" s="339"/>
      <c r="AI452" s="339"/>
      <c r="AJ452" s="340"/>
      <c r="AK452" s="341" t="str" cm="1">
        <f t="array" aca="1" ref="AK452" ca="1">IF(OR(B452="",INDIRECT(ADDRESS($CF452,AK$542,1,1,"【入力フォーム】調査世帯一覧"))=""),"",INDIRECT(ADDRESS($CF452,AK$542,1,1,"【入力フォーム】調査世帯一覧")))</f>
        <v/>
      </c>
      <c r="AL452" s="342"/>
      <c r="AM452" s="343"/>
      <c r="AN452" s="288" t="str" cm="1">
        <f t="array" aca="1" ref="AN452" ca="1">IF(INDIRECT(ADDRESS($CF452,AN$542,1,1,"【入力フォーム】調査世帯一覧"))=1,"ネ","")</f>
        <v/>
      </c>
      <c r="AO452" s="289"/>
      <c r="AP452" s="286" t="str" cm="1">
        <f t="array" aca="1" ref="AP452" ca="1">IF(INDIRECT(ADDRESS($CF452,AP$542,1,1,"【入力フォーム】調査世帯一覧"))=1,"〒","")</f>
        <v/>
      </c>
      <c r="AQ452" s="289"/>
      <c r="AR452" s="286" t="str" cm="1">
        <f t="array" aca="1" ref="AR452" ca="1">IF(INDIRECT(ADDRESS($CF452,AR$542,1,1,"【入力フォーム】調査世帯一覧"))=1,"調","")</f>
        <v/>
      </c>
      <c r="AS452" s="291"/>
      <c r="AT452" s="292" t="str" cm="1">
        <f t="array" aca="1" ref="AT452" ca="1">IF(INDIRECT(ADDRESS($CF452,AT$542,1,1,"【入力フォーム】調査世帯一覧"))=1,"有","")</f>
        <v/>
      </c>
      <c r="AU452" s="286"/>
      <c r="AV452" s="286"/>
      <c r="AW452" s="286"/>
      <c r="AX452" s="286"/>
      <c r="AY452" s="344" t="str" cm="1">
        <f t="array" aca="1" ref="AY452" ca="1">INDIRECT(ADDRESS($CF452,AY$542,1,1,"【入力フォーム】調査世帯一覧"))&amp;""</f>
        <v/>
      </c>
      <c r="AZ452" s="345"/>
      <c r="BA452" s="345"/>
      <c r="BB452" s="345"/>
      <c r="BC452" s="345"/>
      <c r="BD452" s="345"/>
      <c r="BE452" s="345"/>
      <c r="BF452" s="345"/>
      <c r="BG452" s="345"/>
      <c r="BH452" s="345"/>
      <c r="BI452" s="345"/>
      <c r="BJ452" s="345"/>
      <c r="BK452" s="345"/>
      <c r="BL452" s="345"/>
      <c r="BM452" s="345"/>
      <c r="BN452" s="345"/>
      <c r="BO452" s="345"/>
      <c r="BP452" s="345"/>
      <c r="BQ452" s="345"/>
      <c r="BR452" s="345"/>
      <c r="BS452" s="346"/>
      <c r="BT452" s="96"/>
      <c r="BU452" s="315" t="str">
        <f t="shared" ca="1" si="16"/>
        <v/>
      </c>
      <c r="BV452" s="316"/>
      <c r="BW452" s="317"/>
      <c r="BX452" s="318" t="str" cm="1">
        <f t="array" aca="1" ref="BX452" ca="1">IF(B452="","",INDIRECT(ADDRESS($CF452,BX$542,1,1,"【入力フォーム】調査世帯一覧")))</f>
        <v/>
      </c>
      <c r="BY452" s="283"/>
      <c r="BZ452" s="319"/>
      <c r="CA452" s="318" t="str" cm="1">
        <f t="array" aca="1" ref="CA452" ca="1">IF(B452="","",INDIRECT(ADDRESS($CF452,CA$542,1,1,"【入力フォーム】調査世帯一覧")))</f>
        <v/>
      </c>
      <c r="CB452" s="283"/>
      <c r="CC452" s="320"/>
      <c r="CD452" s="67"/>
      <c r="CE452" s="64" t="str" cm="1">
        <f t="array" aca="1" ref="CE452" ca="1">IF(B452="","",INDIRECT(ADDRESS($CF452,CE$542,1,1,"【入力フォーム】調査世帯一覧")))</f>
        <v/>
      </c>
      <c r="CF452" s="16">
        <f t="shared" ref="CF452:CF474" si="17">CF451+1</f>
        <v>215</v>
      </c>
    </row>
    <row r="453" spans="1:84" s="16" customFormat="1" ht="24" customHeight="1" x14ac:dyDescent="0.15">
      <c r="B453" s="344" t="str" cm="1">
        <f t="array" aca="1" ref="B453" ca="1">INDIRECT(ADDRESS($CF453,B$542,1,1,"【入力フォーム】調査世帯一覧"))&amp;""</f>
        <v/>
      </c>
      <c r="C453" s="345"/>
      <c r="D453" s="391"/>
      <c r="E453" s="392" t="str" cm="1">
        <f t="array" aca="1" ref="E453" ca="1">INDIRECT(ADDRESS($CF453,E$542,1,1,"【入力フォーム】調査世帯一覧"))&amp;""</f>
        <v/>
      </c>
      <c r="F453" s="393"/>
      <c r="G453" s="393"/>
      <c r="H453" s="393"/>
      <c r="I453" s="393"/>
      <c r="J453" s="393"/>
      <c r="K453" s="393"/>
      <c r="L453" s="393"/>
      <c r="M453" s="393"/>
      <c r="N453" s="394"/>
      <c r="O453" s="392" t="str" cm="1">
        <f t="array" aca="1" ref="O453" ca="1">INDIRECT(ADDRESS($CF453,O$542,1,1,"【入力フォーム】調査世帯一覧"))&amp;""</f>
        <v/>
      </c>
      <c r="P453" s="393"/>
      <c r="Q453" s="393"/>
      <c r="R453" s="393"/>
      <c r="S453" s="393"/>
      <c r="T453" s="393"/>
      <c r="U453" s="393"/>
      <c r="V453" s="395"/>
      <c r="W453" s="338" t="str" cm="1">
        <f t="array" aca="1" ref="W453" ca="1">INDIRECT(ADDRESS($CF453,W$542,1,1,"【入力フォーム】調査世帯一覧"))&amp;""</f>
        <v/>
      </c>
      <c r="X453" s="339"/>
      <c r="Y453" s="339"/>
      <c r="Z453" s="339"/>
      <c r="AA453" s="339"/>
      <c r="AB453" s="339"/>
      <c r="AC453" s="339"/>
      <c r="AD453" s="339"/>
      <c r="AE453" s="339"/>
      <c r="AF453" s="339"/>
      <c r="AG453" s="339"/>
      <c r="AH453" s="339"/>
      <c r="AI453" s="339"/>
      <c r="AJ453" s="340"/>
      <c r="AK453" s="341" t="str" cm="1">
        <f t="array" aca="1" ref="AK453" ca="1">IF(OR(B453="",INDIRECT(ADDRESS($CF453,AK$542,1,1,"【入力フォーム】調査世帯一覧"))=""),"",INDIRECT(ADDRESS($CF453,AK$542,1,1,"【入力フォーム】調査世帯一覧")))</f>
        <v/>
      </c>
      <c r="AL453" s="342"/>
      <c r="AM453" s="343"/>
      <c r="AN453" s="288" t="str" cm="1">
        <f t="array" aca="1" ref="AN453" ca="1">IF(INDIRECT(ADDRESS($CF453,AN$542,1,1,"【入力フォーム】調査世帯一覧"))=1,"ネ","")</f>
        <v/>
      </c>
      <c r="AO453" s="289"/>
      <c r="AP453" s="286" t="str" cm="1">
        <f t="array" aca="1" ref="AP453" ca="1">IF(INDIRECT(ADDRESS($CF453,AP$542,1,1,"【入力フォーム】調査世帯一覧"))=1,"〒","")</f>
        <v/>
      </c>
      <c r="AQ453" s="289"/>
      <c r="AR453" s="286" t="str" cm="1">
        <f t="array" aca="1" ref="AR453" ca="1">IF(INDIRECT(ADDRESS($CF453,AR$542,1,1,"【入力フォーム】調査世帯一覧"))=1,"調","")</f>
        <v/>
      </c>
      <c r="AS453" s="291"/>
      <c r="AT453" s="292" t="str" cm="1">
        <f t="array" aca="1" ref="AT453" ca="1">IF(INDIRECT(ADDRESS($CF453,AT$542,1,1,"【入力フォーム】調査世帯一覧"))=1,"有","")</f>
        <v/>
      </c>
      <c r="AU453" s="286"/>
      <c r="AV453" s="286"/>
      <c r="AW453" s="286"/>
      <c r="AX453" s="286"/>
      <c r="AY453" s="344" t="str" cm="1">
        <f t="array" aca="1" ref="AY453" ca="1">INDIRECT(ADDRESS($CF453,AY$542,1,1,"【入力フォーム】調査世帯一覧"))&amp;""</f>
        <v/>
      </c>
      <c r="AZ453" s="345"/>
      <c r="BA453" s="345"/>
      <c r="BB453" s="345"/>
      <c r="BC453" s="345"/>
      <c r="BD453" s="345"/>
      <c r="BE453" s="345"/>
      <c r="BF453" s="345"/>
      <c r="BG453" s="345"/>
      <c r="BH453" s="345"/>
      <c r="BI453" s="345"/>
      <c r="BJ453" s="345"/>
      <c r="BK453" s="345"/>
      <c r="BL453" s="345"/>
      <c r="BM453" s="345"/>
      <c r="BN453" s="345"/>
      <c r="BO453" s="345"/>
      <c r="BP453" s="345"/>
      <c r="BQ453" s="345"/>
      <c r="BR453" s="345"/>
      <c r="BS453" s="346"/>
      <c r="BT453" s="96"/>
      <c r="BU453" s="315" t="str">
        <f t="shared" ca="1" si="16"/>
        <v/>
      </c>
      <c r="BV453" s="316"/>
      <c r="BW453" s="317"/>
      <c r="BX453" s="318" t="str" cm="1">
        <f t="array" aca="1" ref="BX453" ca="1">IF(B453="","",INDIRECT(ADDRESS($CF453,BX$542,1,1,"【入力フォーム】調査世帯一覧")))</f>
        <v/>
      </c>
      <c r="BY453" s="283"/>
      <c r="BZ453" s="319"/>
      <c r="CA453" s="318" t="str" cm="1">
        <f t="array" aca="1" ref="CA453" ca="1">IF(B453="","",INDIRECT(ADDRESS($CF453,CA$542,1,1,"【入力フォーム】調査世帯一覧")))</f>
        <v/>
      </c>
      <c r="CB453" s="283"/>
      <c r="CC453" s="320"/>
      <c r="CD453" s="67"/>
      <c r="CE453" s="64" t="str" cm="1">
        <f t="array" aca="1" ref="CE453" ca="1">IF(B453="","",INDIRECT(ADDRESS($CF453,CE$542,1,1,"【入力フォーム】調査世帯一覧")))</f>
        <v/>
      </c>
      <c r="CF453" s="16">
        <f t="shared" si="17"/>
        <v>216</v>
      </c>
    </row>
    <row r="454" spans="1:84" s="16" customFormat="1" ht="24" customHeight="1" x14ac:dyDescent="0.15">
      <c r="A454" s="68" t="s">
        <v>17</v>
      </c>
      <c r="B454" s="373" t="str" cm="1">
        <f t="array" aca="1" ref="B454" ca="1">INDIRECT(ADDRESS($CF454,B$542,1,1,"【入力フォーム】調査世帯一覧"))&amp;""</f>
        <v/>
      </c>
      <c r="C454" s="374"/>
      <c r="D454" s="375"/>
      <c r="E454" s="376" t="str" cm="1">
        <f t="array" aca="1" ref="E454" ca="1">INDIRECT(ADDRESS($CF454,E$542,1,1,"【入力フォーム】調査世帯一覧"))&amp;""</f>
        <v/>
      </c>
      <c r="F454" s="374"/>
      <c r="G454" s="374"/>
      <c r="H454" s="374"/>
      <c r="I454" s="374"/>
      <c r="J454" s="374"/>
      <c r="K454" s="374"/>
      <c r="L454" s="374"/>
      <c r="M454" s="374"/>
      <c r="N454" s="375"/>
      <c r="O454" s="376" t="str" cm="1">
        <f t="array" aca="1" ref="O454" ca="1">INDIRECT(ADDRESS($CF454,O$542,1,1,"【入力フォーム】調査世帯一覧"))&amp;""</f>
        <v/>
      </c>
      <c r="P454" s="374"/>
      <c r="Q454" s="374"/>
      <c r="R454" s="374"/>
      <c r="S454" s="374"/>
      <c r="T454" s="374"/>
      <c r="U454" s="374"/>
      <c r="V454" s="377"/>
      <c r="W454" s="378" t="str" cm="1">
        <f t="array" aca="1" ref="W454" ca="1">INDIRECT(ADDRESS($CF454,W$542,1,1,"【入力フォーム】調査世帯一覧"))&amp;""</f>
        <v/>
      </c>
      <c r="X454" s="379"/>
      <c r="Y454" s="379"/>
      <c r="Z454" s="379"/>
      <c r="AA454" s="379"/>
      <c r="AB454" s="379"/>
      <c r="AC454" s="379"/>
      <c r="AD454" s="379"/>
      <c r="AE454" s="379"/>
      <c r="AF454" s="379"/>
      <c r="AG454" s="379"/>
      <c r="AH454" s="379"/>
      <c r="AI454" s="379"/>
      <c r="AJ454" s="380"/>
      <c r="AK454" s="381" t="str" cm="1">
        <f t="array" aca="1" ref="AK454" ca="1">IF(OR(B454="",INDIRECT(ADDRESS($CF454,AK$542,1,1,"【入力フォーム】調査世帯一覧"))=""),"",INDIRECT(ADDRESS($CF454,AK$542,1,1,"【入力フォーム】調査世帯一覧")))</f>
        <v/>
      </c>
      <c r="AL454" s="382"/>
      <c r="AM454" s="383"/>
      <c r="AN454" s="384" t="str" cm="1">
        <f t="array" aca="1" ref="AN454" ca="1">IF(INDIRECT(ADDRESS($CF454,AN$542,1,1,"【入力フォーム】調査世帯一覧"))=1,"ネ","")</f>
        <v/>
      </c>
      <c r="AO454" s="385"/>
      <c r="AP454" s="382" t="str" cm="1">
        <f t="array" aca="1" ref="AP454" ca="1">IF(INDIRECT(ADDRESS($CF454,AP$542,1,1,"【入力フォーム】調査世帯一覧"))=1,"〒","")</f>
        <v/>
      </c>
      <c r="AQ454" s="385"/>
      <c r="AR454" s="382" t="str" cm="1">
        <f t="array" aca="1" ref="AR454" ca="1">IF(INDIRECT(ADDRESS($CF454,AR$542,1,1,"【入力フォーム】調査世帯一覧"))=1,"調","")</f>
        <v/>
      </c>
      <c r="AS454" s="386"/>
      <c r="AT454" s="396" t="str" cm="1">
        <f t="array" aca="1" ref="AT454" ca="1">IF(INDIRECT(ADDRESS($CF454,AT$542,1,1,"【入力フォーム】調査世帯一覧"))=1,"有","")</f>
        <v/>
      </c>
      <c r="AU454" s="382"/>
      <c r="AV454" s="382"/>
      <c r="AW454" s="382"/>
      <c r="AX454" s="382"/>
      <c r="AY454" s="373" t="str" cm="1">
        <f t="array" aca="1" ref="AY454" ca="1">INDIRECT(ADDRESS($CF454,AY$542,1,1,"【入力フォーム】調査世帯一覧"))&amp;""</f>
        <v/>
      </c>
      <c r="AZ454" s="374"/>
      <c r="BA454" s="374"/>
      <c r="BB454" s="374"/>
      <c r="BC454" s="374"/>
      <c r="BD454" s="374"/>
      <c r="BE454" s="374"/>
      <c r="BF454" s="374"/>
      <c r="BG454" s="374"/>
      <c r="BH454" s="374"/>
      <c r="BI454" s="374"/>
      <c r="BJ454" s="374"/>
      <c r="BK454" s="374"/>
      <c r="BL454" s="374"/>
      <c r="BM454" s="374"/>
      <c r="BN454" s="374"/>
      <c r="BO454" s="374"/>
      <c r="BP454" s="374"/>
      <c r="BQ454" s="374"/>
      <c r="BR454" s="374"/>
      <c r="BS454" s="397"/>
      <c r="BT454" s="96"/>
      <c r="BU454" s="315" t="str">
        <f t="shared" ca="1" si="16"/>
        <v/>
      </c>
      <c r="BV454" s="316"/>
      <c r="BW454" s="317"/>
      <c r="BX454" s="318" t="str" cm="1">
        <f t="array" aca="1" ref="BX454" ca="1">IF(B454="","",INDIRECT(ADDRESS($CF454,BX$542,1,1,"【入力フォーム】調査世帯一覧")))</f>
        <v/>
      </c>
      <c r="BY454" s="283"/>
      <c r="BZ454" s="319"/>
      <c r="CA454" s="318" t="str" cm="1">
        <f t="array" aca="1" ref="CA454" ca="1">IF(B454="","",INDIRECT(ADDRESS($CF454,CA$542,1,1,"【入力フォーム】調査世帯一覧")))</f>
        <v/>
      </c>
      <c r="CB454" s="283"/>
      <c r="CC454" s="320"/>
      <c r="CD454" s="67"/>
      <c r="CE454" s="64" t="str" cm="1">
        <f t="array" aca="1" ref="CE454" ca="1">IF(B454="","",INDIRECT(ADDRESS($CF454,CE$542,1,1,"【入力フォーム】調査世帯一覧")))</f>
        <v/>
      </c>
      <c r="CF454" s="16">
        <f t="shared" si="17"/>
        <v>217</v>
      </c>
    </row>
    <row r="455" spans="1:84" s="16" customFormat="1" ht="24" customHeight="1" x14ac:dyDescent="0.15">
      <c r="A455" s="26"/>
      <c r="B455" s="464" t="str" cm="1">
        <f t="array" aca="1" ref="B455" ca="1">INDIRECT(ADDRESS($CF455,B$542,1,1,"【入力フォーム】調査世帯一覧"))&amp;""</f>
        <v/>
      </c>
      <c r="C455" s="465"/>
      <c r="D455" s="467"/>
      <c r="E455" s="468" t="str" cm="1">
        <f t="array" aca="1" ref="E455" ca="1">INDIRECT(ADDRESS($CF455,E$542,1,1,"【入力フォーム】調査世帯一覧"))&amp;""</f>
        <v/>
      </c>
      <c r="F455" s="465"/>
      <c r="G455" s="465"/>
      <c r="H455" s="465"/>
      <c r="I455" s="465"/>
      <c r="J455" s="465"/>
      <c r="K455" s="465"/>
      <c r="L455" s="465"/>
      <c r="M455" s="465"/>
      <c r="N455" s="467"/>
      <c r="O455" s="468" t="str" cm="1">
        <f t="array" aca="1" ref="O455" ca="1">INDIRECT(ADDRESS($CF455,O$542,1,1,"【入力フォーム】調査世帯一覧"))&amp;""</f>
        <v/>
      </c>
      <c r="P455" s="465"/>
      <c r="Q455" s="465"/>
      <c r="R455" s="465"/>
      <c r="S455" s="465"/>
      <c r="T455" s="465"/>
      <c r="U455" s="465"/>
      <c r="V455" s="469"/>
      <c r="W455" s="470" t="str" cm="1">
        <f t="array" aca="1" ref="W455" ca="1">INDIRECT(ADDRESS($CF455,W$542,1,1,"【入力フォーム】調査世帯一覧"))&amp;""</f>
        <v/>
      </c>
      <c r="X455" s="471"/>
      <c r="Y455" s="471"/>
      <c r="Z455" s="471"/>
      <c r="AA455" s="471"/>
      <c r="AB455" s="471"/>
      <c r="AC455" s="471"/>
      <c r="AD455" s="471"/>
      <c r="AE455" s="471"/>
      <c r="AF455" s="471"/>
      <c r="AG455" s="471"/>
      <c r="AH455" s="471"/>
      <c r="AI455" s="471"/>
      <c r="AJ455" s="472"/>
      <c r="AK455" s="473" t="str" cm="1">
        <f t="array" aca="1" ref="AK455" ca="1">IF(OR(B455="",INDIRECT(ADDRESS($CF455,AK$542,1,1,"【入力フォーム】調査世帯一覧"))=""),"",INDIRECT(ADDRESS($CF455,AK$542,1,1,"【入力フォーム】調査世帯一覧")))</f>
        <v/>
      </c>
      <c r="AL455" s="462"/>
      <c r="AM455" s="463"/>
      <c r="AN455" s="474" t="str" cm="1">
        <f t="array" aca="1" ref="AN455" ca="1">IF(INDIRECT(ADDRESS($CF455,AN$542,1,1,"【入力フォーム】調査世帯一覧"))=1,"ネ","")</f>
        <v/>
      </c>
      <c r="AO455" s="459"/>
      <c r="AP455" s="458" t="str" cm="1">
        <f t="array" aca="1" ref="AP455" ca="1">IF(INDIRECT(ADDRESS($CF455,AP$542,1,1,"【入力フォーム】調査世帯一覧"))=1,"〒","")</f>
        <v/>
      </c>
      <c r="AQ455" s="459"/>
      <c r="AR455" s="458" t="str" cm="1">
        <f t="array" aca="1" ref="AR455" ca="1">IF(INDIRECT(ADDRESS($CF455,AR$542,1,1,"【入力フォーム】調査世帯一覧"))=1,"調","")</f>
        <v/>
      </c>
      <c r="AS455" s="460"/>
      <c r="AT455" s="461" t="str" cm="1">
        <f t="array" aca="1" ref="AT455" ca="1">IF(INDIRECT(ADDRESS($CF455,AT$542,1,1,"【入力フォーム】調査世帯一覧"))=1,"有","")</f>
        <v/>
      </c>
      <c r="AU455" s="462"/>
      <c r="AV455" s="462"/>
      <c r="AW455" s="462"/>
      <c r="AX455" s="463"/>
      <c r="AY455" s="464" t="str" cm="1">
        <f t="array" aca="1" ref="AY455" ca="1">INDIRECT(ADDRESS($CF455,AY$542,1,1,"【入力フォーム】調査世帯一覧"))&amp;""</f>
        <v/>
      </c>
      <c r="AZ455" s="465"/>
      <c r="BA455" s="465"/>
      <c r="BB455" s="465"/>
      <c r="BC455" s="465"/>
      <c r="BD455" s="465"/>
      <c r="BE455" s="465"/>
      <c r="BF455" s="465"/>
      <c r="BG455" s="465"/>
      <c r="BH455" s="465"/>
      <c r="BI455" s="465"/>
      <c r="BJ455" s="465"/>
      <c r="BK455" s="465"/>
      <c r="BL455" s="465"/>
      <c r="BM455" s="465"/>
      <c r="BN455" s="465"/>
      <c r="BO455" s="465"/>
      <c r="BP455" s="465"/>
      <c r="BQ455" s="465"/>
      <c r="BR455" s="465"/>
      <c r="BS455" s="466"/>
      <c r="BT455" s="96"/>
      <c r="BU455" s="448" t="str">
        <f t="shared" ca="1" si="16"/>
        <v/>
      </c>
      <c r="BV455" s="449"/>
      <c r="BW455" s="450"/>
      <c r="BX455" s="451" t="str" cm="1">
        <f t="array" aca="1" ref="BX455" ca="1">IF(B455="","",INDIRECT(ADDRESS($CF455,BX$542,1,1,"【入力フォーム】調査世帯一覧")))</f>
        <v/>
      </c>
      <c r="BY455" s="452"/>
      <c r="BZ455" s="453"/>
      <c r="CA455" s="451" t="str" cm="1">
        <f t="array" aca="1" ref="CA455" ca="1">IF(B455="","",INDIRECT(ADDRESS($CF455,CA$542,1,1,"【入力フォーム】調査世帯一覧")))</f>
        <v/>
      </c>
      <c r="CB455" s="452"/>
      <c r="CC455" s="454"/>
      <c r="CD455" s="67"/>
      <c r="CE455" s="66" t="str" cm="1">
        <f t="array" aca="1" ref="CE455" ca="1">IF(B455="","",INDIRECT(ADDRESS($CF455,CE$542,1,1,"【入力フォーム】調査世帯一覧")))</f>
        <v/>
      </c>
      <c r="CF455" s="16">
        <f t="shared" si="17"/>
        <v>218</v>
      </c>
    </row>
    <row r="456" spans="1:84" s="16" customFormat="1" ht="24" customHeight="1" x14ac:dyDescent="0.15">
      <c r="A456" s="26"/>
      <c r="B456" s="344" t="str" cm="1">
        <f t="array" aca="1" ref="B456" ca="1">INDIRECT(ADDRESS($CF456,B$542,1,1,"【入力フォーム】調査世帯一覧"))&amp;""</f>
        <v/>
      </c>
      <c r="C456" s="345"/>
      <c r="D456" s="391"/>
      <c r="E456" s="456" t="str" cm="1">
        <f t="array" aca="1" ref="E456" ca="1">INDIRECT(ADDRESS($CF456,E$542,1,1,"【入力フォーム】調査世帯一覧"))&amp;""</f>
        <v/>
      </c>
      <c r="F456" s="345"/>
      <c r="G456" s="345"/>
      <c r="H456" s="345"/>
      <c r="I456" s="345"/>
      <c r="J456" s="345"/>
      <c r="K456" s="345"/>
      <c r="L456" s="345"/>
      <c r="M456" s="345"/>
      <c r="N456" s="391"/>
      <c r="O456" s="456" t="str" cm="1">
        <f t="array" aca="1" ref="O456" ca="1">INDIRECT(ADDRESS($CF456,O$542,1,1,"【入力フォーム】調査世帯一覧"))&amp;""</f>
        <v/>
      </c>
      <c r="P456" s="345"/>
      <c r="Q456" s="345"/>
      <c r="R456" s="345"/>
      <c r="S456" s="345"/>
      <c r="T456" s="345"/>
      <c r="U456" s="345"/>
      <c r="V456" s="457"/>
      <c r="W456" s="282" t="str" cm="1">
        <f t="array" aca="1" ref="W456" ca="1">INDIRECT(ADDRESS($CF456,W$542,1,1,"【入力フォーム】調査世帯一覧"))&amp;""</f>
        <v/>
      </c>
      <c r="X456" s="283"/>
      <c r="Y456" s="283"/>
      <c r="Z456" s="283"/>
      <c r="AA456" s="283"/>
      <c r="AB456" s="283"/>
      <c r="AC456" s="283"/>
      <c r="AD456" s="283"/>
      <c r="AE456" s="283"/>
      <c r="AF456" s="283"/>
      <c r="AG456" s="283"/>
      <c r="AH456" s="283"/>
      <c r="AI456" s="283"/>
      <c r="AJ456" s="284"/>
      <c r="AK456" s="285" t="str" cm="1">
        <f t="array" aca="1" ref="AK456" ca="1">IF(OR(B456="",INDIRECT(ADDRESS($CF456,AK$542,1,1,"【入力フォーム】調査世帯一覧"))=""),"",INDIRECT(ADDRESS($CF456,AK$542,1,1,"【入力フォーム】調査世帯一覧")))</f>
        <v/>
      </c>
      <c r="AL456" s="286"/>
      <c r="AM456" s="287"/>
      <c r="AN456" s="288" t="str" cm="1">
        <f t="array" aca="1" ref="AN456" ca="1">IF(INDIRECT(ADDRESS($CF456,AN$542,1,1,"【入力フォーム】調査世帯一覧"))=1,"ネ","")</f>
        <v/>
      </c>
      <c r="AO456" s="289"/>
      <c r="AP456" s="290" t="str" cm="1">
        <f t="array" aca="1" ref="AP456" ca="1">IF(INDIRECT(ADDRESS($CF456,AP$542,1,1,"【入力フォーム】調査世帯一覧"))=1,"〒","")</f>
        <v/>
      </c>
      <c r="AQ456" s="289"/>
      <c r="AR456" s="290" t="str" cm="1">
        <f t="array" aca="1" ref="AR456" ca="1">IF(INDIRECT(ADDRESS($CF456,AR$542,1,1,"【入力フォーム】調査世帯一覧"))=1,"調","")</f>
        <v/>
      </c>
      <c r="AS456" s="291"/>
      <c r="AT456" s="292" t="str" cm="1">
        <f t="array" aca="1" ref="AT456" ca="1">IF(INDIRECT(ADDRESS($CF456,AT$542,1,1,"【入力フォーム】調査世帯一覧"))=1,"有","")</f>
        <v/>
      </c>
      <c r="AU456" s="286"/>
      <c r="AV456" s="286"/>
      <c r="AW456" s="286"/>
      <c r="AX456" s="287"/>
      <c r="AY456" s="344" t="str" cm="1">
        <f t="array" aca="1" ref="AY456" ca="1">INDIRECT(ADDRESS($CF456,AY$542,1,1,"【入力フォーム】調査世帯一覧"))&amp;""</f>
        <v/>
      </c>
      <c r="AZ456" s="345"/>
      <c r="BA456" s="345"/>
      <c r="BB456" s="345"/>
      <c r="BC456" s="345"/>
      <c r="BD456" s="345"/>
      <c r="BE456" s="345"/>
      <c r="BF456" s="345"/>
      <c r="BG456" s="345"/>
      <c r="BH456" s="345"/>
      <c r="BI456" s="345"/>
      <c r="BJ456" s="345"/>
      <c r="BK456" s="345"/>
      <c r="BL456" s="345"/>
      <c r="BM456" s="345"/>
      <c r="BN456" s="345"/>
      <c r="BO456" s="345"/>
      <c r="BP456" s="345"/>
      <c r="BQ456" s="345"/>
      <c r="BR456" s="345"/>
      <c r="BS456" s="346"/>
      <c r="BT456" s="96"/>
      <c r="BU456" s="315" t="str">
        <f t="shared" ca="1" si="16"/>
        <v/>
      </c>
      <c r="BV456" s="316"/>
      <c r="BW456" s="317"/>
      <c r="BX456" s="318" t="str" cm="1">
        <f t="array" aca="1" ref="BX456" ca="1">IF(B456="","",INDIRECT(ADDRESS($CF456,BX$542,1,1,"【入力フォーム】調査世帯一覧")))</f>
        <v/>
      </c>
      <c r="BY456" s="283"/>
      <c r="BZ456" s="319"/>
      <c r="CA456" s="318" t="str" cm="1">
        <f t="array" aca="1" ref="CA456" ca="1">IF(B456="","",INDIRECT(ADDRESS($CF456,CA$542,1,1,"【入力フォーム】調査世帯一覧")))</f>
        <v/>
      </c>
      <c r="CB456" s="283"/>
      <c r="CC456" s="320"/>
      <c r="CD456" s="67"/>
      <c r="CE456" s="64" t="str" cm="1">
        <f t="array" aca="1" ref="CE456" ca="1">IF(B456="","",INDIRECT(ADDRESS($CF456,CE$542,1,1,"【入力フォーム】調査世帯一覧")))</f>
        <v/>
      </c>
      <c r="CF456" s="16">
        <f t="shared" si="17"/>
        <v>219</v>
      </c>
    </row>
    <row r="457" spans="1:84" s="16" customFormat="1" ht="24" customHeight="1" x14ac:dyDescent="0.15">
      <c r="A457" s="26"/>
      <c r="B457" s="344" t="str" cm="1">
        <f t="array" aca="1" ref="B457" ca="1">INDIRECT(ADDRESS($CF457,B$542,1,1,"【入力フォーム】調査世帯一覧"))&amp;""</f>
        <v/>
      </c>
      <c r="C457" s="345"/>
      <c r="D457" s="391"/>
      <c r="E457" s="456" t="str" cm="1">
        <f t="array" aca="1" ref="E457" ca="1">INDIRECT(ADDRESS($CF457,E$542,1,1,"【入力フォーム】調査世帯一覧"))&amp;""</f>
        <v/>
      </c>
      <c r="F457" s="345"/>
      <c r="G457" s="345"/>
      <c r="H457" s="345"/>
      <c r="I457" s="345"/>
      <c r="J457" s="345"/>
      <c r="K457" s="345"/>
      <c r="L457" s="345"/>
      <c r="M457" s="345"/>
      <c r="N457" s="391"/>
      <c r="O457" s="456" t="str" cm="1">
        <f t="array" aca="1" ref="O457" ca="1">INDIRECT(ADDRESS($CF457,O$542,1,1,"【入力フォーム】調査世帯一覧"))&amp;""</f>
        <v/>
      </c>
      <c r="P457" s="345"/>
      <c r="Q457" s="345"/>
      <c r="R457" s="345"/>
      <c r="S457" s="345"/>
      <c r="T457" s="345"/>
      <c r="U457" s="345"/>
      <c r="V457" s="457"/>
      <c r="W457" s="282" t="str" cm="1">
        <f t="array" aca="1" ref="W457" ca="1">INDIRECT(ADDRESS($CF457,W$542,1,1,"【入力フォーム】調査世帯一覧"))&amp;""</f>
        <v/>
      </c>
      <c r="X457" s="283"/>
      <c r="Y457" s="283"/>
      <c r="Z457" s="283"/>
      <c r="AA457" s="283"/>
      <c r="AB457" s="283"/>
      <c r="AC457" s="283"/>
      <c r="AD457" s="283"/>
      <c r="AE457" s="283"/>
      <c r="AF457" s="283"/>
      <c r="AG457" s="283"/>
      <c r="AH457" s="283"/>
      <c r="AI457" s="283"/>
      <c r="AJ457" s="284"/>
      <c r="AK457" s="285" t="str" cm="1">
        <f t="array" aca="1" ref="AK457" ca="1">IF(OR(B457="",INDIRECT(ADDRESS($CF457,AK$542,1,1,"【入力フォーム】調査世帯一覧"))=""),"",INDIRECT(ADDRESS($CF457,AK$542,1,1,"【入力フォーム】調査世帯一覧")))</f>
        <v/>
      </c>
      <c r="AL457" s="286"/>
      <c r="AM457" s="287"/>
      <c r="AN457" s="288" t="str" cm="1">
        <f t="array" aca="1" ref="AN457" ca="1">IF(INDIRECT(ADDRESS($CF457,AN$542,1,1,"【入力フォーム】調査世帯一覧"))=1,"ネ","")</f>
        <v/>
      </c>
      <c r="AO457" s="289"/>
      <c r="AP457" s="290" t="str" cm="1">
        <f t="array" aca="1" ref="AP457" ca="1">IF(INDIRECT(ADDRESS($CF457,AP$542,1,1,"【入力フォーム】調査世帯一覧"))=1,"〒","")</f>
        <v/>
      </c>
      <c r="AQ457" s="289"/>
      <c r="AR457" s="290" t="str" cm="1">
        <f t="array" aca="1" ref="AR457" ca="1">IF(INDIRECT(ADDRESS($CF457,AR$542,1,1,"【入力フォーム】調査世帯一覧"))=1,"調","")</f>
        <v/>
      </c>
      <c r="AS457" s="291"/>
      <c r="AT457" s="292" t="str" cm="1">
        <f t="array" aca="1" ref="AT457" ca="1">IF(INDIRECT(ADDRESS($CF457,AT$542,1,1,"【入力フォーム】調査世帯一覧"))=1,"有","")</f>
        <v/>
      </c>
      <c r="AU457" s="286"/>
      <c r="AV457" s="286"/>
      <c r="AW457" s="286"/>
      <c r="AX457" s="287"/>
      <c r="AY457" s="344" t="str" cm="1">
        <f t="array" aca="1" ref="AY457" ca="1">INDIRECT(ADDRESS($CF457,AY$542,1,1,"【入力フォーム】調査世帯一覧"))&amp;""</f>
        <v/>
      </c>
      <c r="AZ457" s="345"/>
      <c r="BA457" s="345"/>
      <c r="BB457" s="345"/>
      <c r="BC457" s="345"/>
      <c r="BD457" s="345"/>
      <c r="BE457" s="345"/>
      <c r="BF457" s="345"/>
      <c r="BG457" s="345"/>
      <c r="BH457" s="345"/>
      <c r="BI457" s="345"/>
      <c r="BJ457" s="345"/>
      <c r="BK457" s="345"/>
      <c r="BL457" s="345"/>
      <c r="BM457" s="345"/>
      <c r="BN457" s="345"/>
      <c r="BO457" s="345"/>
      <c r="BP457" s="345"/>
      <c r="BQ457" s="345"/>
      <c r="BR457" s="345"/>
      <c r="BS457" s="346"/>
      <c r="BT457" s="96"/>
      <c r="BU457" s="315" t="str">
        <f t="shared" ca="1" si="16"/>
        <v/>
      </c>
      <c r="BV457" s="316"/>
      <c r="BW457" s="317"/>
      <c r="BX457" s="318" t="str" cm="1">
        <f t="array" aca="1" ref="BX457" ca="1">IF(B457="","",INDIRECT(ADDRESS($CF457,BX$542,1,1,"【入力フォーム】調査世帯一覧")))</f>
        <v/>
      </c>
      <c r="BY457" s="283"/>
      <c r="BZ457" s="319"/>
      <c r="CA457" s="318" t="str" cm="1">
        <f t="array" aca="1" ref="CA457" ca="1">IF(B457="","",INDIRECT(ADDRESS($CF457,CA$542,1,1,"【入力フォーム】調査世帯一覧")))</f>
        <v/>
      </c>
      <c r="CB457" s="283"/>
      <c r="CC457" s="320"/>
      <c r="CD457" s="67"/>
      <c r="CE457" s="64" t="str" cm="1">
        <f t="array" aca="1" ref="CE457" ca="1">IF(B457="","",INDIRECT(ADDRESS($CF457,CE$542,1,1,"【入力フォーム】調査世帯一覧")))</f>
        <v/>
      </c>
      <c r="CF457" s="16">
        <f t="shared" si="17"/>
        <v>220</v>
      </c>
    </row>
    <row r="458" spans="1:84" s="16" customFormat="1" ht="24" customHeight="1" x14ac:dyDescent="0.15">
      <c r="A458" s="26"/>
      <c r="B458" s="344" t="str" cm="1">
        <f t="array" aca="1" ref="B458" ca="1">INDIRECT(ADDRESS($CF458,B$542,1,1,"【入力フォーム】調査世帯一覧"))&amp;""</f>
        <v/>
      </c>
      <c r="C458" s="345"/>
      <c r="D458" s="391"/>
      <c r="E458" s="456" t="str" cm="1">
        <f t="array" aca="1" ref="E458" ca="1">INDIRECT(ADDRESS($CF458,E$542,1,1,"【入力フォーム】調査世帯一覧"))&amp;""</f>
        <v/>
      </c>
      <c r="F458" s="345"/>
      <c r="G458" s="345"/>
      <c r="H458" s="345"/>
      <c r="I458" s="345"/>
      <c r="J458" s="345"/>
      <c r="K458" s="345"/>
      <c r="L458" s="345"/>
      <c r="M458" s="345"/>
      <c r="N458" s="391"/>
      <c r="O458" s="456" t="str" cm="1">
        <f t="array" aca="1" ref="O458" ca="1">INDIRECT(ADDRESS($CF458,O$542,1,1,"【入力フォーム】調査世帯一覧"))&amp;""</f>
        <v/>
      </c>
      <c r="P458" s="345"/>
      <c r="Q458" s="345"/>
      <c r="R458" s="345"/>
      <c r="S458" s="345"/>
      <c r="T458" s="345"/>
      <c r="U458" s="345"/>
      <c r="V458" s="457"/>
      <c r="W458" s="282" t="str" cm="1">
        <f t="array" aca="1" ref="W458" ca="1">INDIRECT(ADDRESS($CF458,W$542,1,1,"【入力フォーム】調査世帯一覧"))&amp;""</f>
        <v/>
      </c>
      <c r="X458" s="283"/>
      <c r="Y458" s="283"/>
      <c r="Z458" s="283"/>
      <c r="AA458" s="283"/>
      <c r="AB458" s="283"/>
      <c r="AC458" s="283"/>
      <c r="AD458" s="283"/>
      <c r="AE458" s="283"/>
      <c r="AF458" s="283"/>
      <c r="AG458" s="283"/>
      <c r="AH458" s="283"/>
      <c r="AI458" s="283"/>
      <c r="AJ458" s="284"/>
      <c r="AK458" s="285" t="str" cm="1">
        <f t="array" aca="1" ref="AK458" ca="1">IF(OR(B458="",INDIRECT(ADDRESS($CF458,AK$542,1,1,"【入力フォーム】調査世帯一覧"))=""),"",INDIRECT(ADDRESS($CF458,AK$542,1,1,"【入力フォーム】調査世帯一覧")))</f>
        <v/>
      </c>
      <c r="AL458" s="286"/>
      <c r="AM458" s="287"/>
      <c r="AN458" s="288" t="str" cm="1">
        <f t="array" aca="1" ref="AN458" ca="1">IF(INDIRECT(ADDRESS($CF458,AN$542,1,1,"【入力フォーム】調査世帯一覧"))=1,"ネ","")</f>
        <v/>
      </c>
      <c r="AO458" s="289"/>
      <c r="AP458" s="290" t="str" cm="1">
        <f t="array" aca="1" ref="AP458" ca="1">IF(INDIRECT(ADDRESS($CF458,AP$542,1,1,"【入力フォーム】調査世帯一覧"))=1,"〒","")</f>
        <v/>
      </c>
      <c r="AQ458" s="289"/>
      <c r="AR458" s="290" t="str" cm="1">
        <f t="array" aca="1" ref="AR458" ca="1">IF(INDIRECT(ADDRESS($CF458,AR$542,1,1,"【入力フォーム】調査世帯一覧"))=1,"調","")</f>
        <v/>
      </c>
      <c r="AS458" s="291"/>
      <c r="AT458" s="292" t="str" cm="1">
        <f t="array" aca="1" ref="AT458" ca="1">IF(INDIRECT(ADDRESS($CF458,AT$542,1,1,"【入力フォーム】調査世帯一覧"))=1,"有","")</f>
        <v/>
      </c>
      <c r="AU458" s="286"/>
      <c r="AV458" s="286"/>
      <c r="AW458" s="286"/>
      <c r="AX458" s="287"/>
      <c r="AY458" s="344" t="str" cm="1">
        <f t="array" aca="1" ref="AY458" ca="1">INDIRECT(ADDRESS($CF458,AY$542,1,1,"【入力フォーム】調査世帯一覧"))&amp;""</f>
        <v/>
      </c>
      <c r="AZ458" s="345"/>
      <c r="BA458" s="345"/>
      <c r="BB458" s="345"/>
      <c r="BC458" s="345"/>
      <c r="BD458" s="345"/>
      <c r="BE458" s="345"/>
      <c r="BF458" s="345"/>
      <c r="BG458" s="345"/>
      <c r="BH458" s="345"/>
      <c r="BI458" s="345"/>
      <c r="BJ458" s="345"/>
      <c r="BK458" s="345"/>
      <c r="BL458" s="345"/>
      <c r="BM458" s="345"/>
      <c r="BN458" s="345"/>
      <c r="BO458" s="345"/>
      <c r="BP458" s="345"/>
      <c r="BQ458" s="345"/>
      <c r="BR458" s="345"/>
      <c r="BS458" s="346"/>
      <c r="BT458" s="96"/>
      <c r="BU458" s="315" t="str">
        <f t="shared" ca="1" si="16"/>
        <v/>
      </c>
      <c r="BV458" s="316"/>
      <c r="BW458" s="317"/>
      <c r="BX458" s="318" t="str" cm="1">
        <f t="array" aca="1" ref="BX458" ca="1">IF(B458="","",INDIRECT(ADDRESS($CF458,BX$542,1,1,"【入力フォーム】調査世帯一覧")))</f>
        <v/>
      </c>
      <c r="BY458" s="283"/>
      <c r="BZ458" s="319"/>
      <c r="CA458" s="318" t="str" cm="1">
        <f t="array" aca="1" ref="CA458" ca="1">IF(B458="","",INDIRECT(ADDRESS($CF458,CA$542,1,1,"【入力フォーム】調査世帯一覧")))</f>
        <v/>
      </c>
      <c r="CB458" s="283"/>
      <c r="CC458" s="320"/>
      <c r="CD458" s="67"/>
      <c r="CE458" s="64" t="str" cm="1">
        <f t="array" aca="1" ref="CE458" ca="1">IF(B458="","",INDIRECT(ADDRESS($CF458,CE$542,1,1,"【入力フォーム】調査世帯一覧")))</f>
        <v/>
      </c>
      <c r="CF458" s="16">
        <f t="shared" si="17"/>
        <v>221</v>
      </c>
    </row>
    <row r="459" spans="1:84" s="16" customFormat="1" ht="24" customHeight="1" x14ac:dyDescent="0.15">
      <c r="A459" s="70" t="s">
        <v>12</v>
      </c>
      <c r="B459" s="373" t="str" cm="1">
        <f t="array" aca="1" ref="B459" ca="1">INDIRECT(ADDRESS($CF459,B$542,1,1,"【入力フォーム】調査世帯一覧"))&amp;""</f>
        <v/>
      </c>
      <c r="C459" s="374"/>
      <c r="D459" s="375"/>
      <c r="E459" s="376" t="str" cm="1">
        <f t="array" aca="1" ref="E459" ca="1">INDIRECT(ADDRESS($CF459,E$542,1,1,"【入力フォーム】調査世帯一覧"))&amp;""</f>
        <v/>
      </c>
      <c r="F459" s="374"/>
      <c r="G459" s="374"/>
      <c r="H459" s="374"/>
      <c r="I459" s="374"/>
      <c r="J459" s="374"/>
      <c r="K459" s="374"/>
      <c r="L459" s="374"/>
      <c r="M459" s="374"/>
      <c r="N459" s="375"/>
      <c r="O459" s="376" t="str" cm="1">
        <f t="array" aca="1" ref="O459" ca="1">INDIRECT(ADDRESS($CF459,O$542,1,1,"【入力フォーム】調査世帯一覧"))&amp;""</f>
        <v/>
      </c>
      <c r="P459" s="374"/>
      <c r="Q459" s="374"/>
      <c r="R459" s="374"/>
      <c r="S459" s="374"/>
      <c r="T459" s="374"/>
      <c r="U459" s="374"/>
      <c r="V459" s="377"/>
      <c r="W459" s="378" t="str" cm="1">
        <f t="array" aca="1" ref="W459" ca="1">INDIRECT(ADDRESS($CF459,W$542,1,1,"【入力フォーム】調査世帯一覧"))&amp;""</f>
        <v/>
      </c>
      <c r="X459" s="379"/>
      <c r="Y459" s="379"/>
      <c r="Z459" s="379"/>
      <c r="AA459" s="379"/>
      <c r="AB459" s="379"/>
      <c r="AC459" s="379"/>
      <c r="AD459" s="379"/>
      <c r="AE459" s="379"/>
      <c r="AF459" s="379"/>
      <c r="AG459" s="379"/>
      <c r="AH459" s="379"/>
      <c r="AI459" s="379"/>
      <c r="AJ459" s="380"/>
      <c r="AK459" s="381" t="str" cm="1">
        <f t="array" aca="1" ref="AK459" ca="1">IF(OR(B459="",INDIRECT(ADDRESS($CF459,AK$542,1,1,"【入力フォーム】調査世帯一覧"))=""),"",INDIRECT(ADDRESS($CF459,AK$542,1,1,"【入力フォーム】調査世帯一覧")))</f>
        <v/>
      </c>
      <c r="AL459" s="382"/>
      <c r="AM459" s="383"/>
      <c r="AN459" s="384" t="str" cm="1">
        <f t="array" aca="1" ref="AN459" ca="1">IF(INDIRECT(ADDRESS($CF459,AN$542,1,1,"【入力フォーム】調査世帯一覧"))=1,"ネ","")</f>
        <v/>
      </c>
      <c r="AO459" s="385"/>
      <c r="AP459" s="455" t="str" cm="1">
        <f t="array" aca="1" ref="AP459" ca="1">IF(INDIRECT(ADDRESS($CF459,AP$542,1,1,"【入力フォーム】調査世帯一覧"))=1,"〒","")</f>
        <v/>
      </c>
      <c r="AQ459" s="385"/>
      <c r="AR459" s="455" t="str" cm="1">
        <f t="array" aca="1" ref="AR459" ca="1">IF(INDIRECT(ADDRESS($CF459,AR$542,1,1,"【入力フォーム】調査世帯一覧"))=1,"調","")</f>
        <v/>
      </c>
      <c r="AS459" s="386"/>
      <c r="AT459" s="396" t="str" cm="1">
        <f t="array" aca="1" ref="AT459" ca="1">IF(INDIRECT(ADDRESS($CF459,AT$542,1,1,"【入力フォーム】調査世帯一覧"))=1,"有","")</f>
        <v/>
      </c>
      <c r="AU459" s="382"/>
      <c r="AV459" s="382"/>
      <c r="AW459" s="382"/>
      <c r="AX459" s="383"/>
      <c r="AY459" s="373" t="str" cm="1">
        <f t="array" aca="1" ref="AY459" ca="1">INDIRECT(ADDRESS($CF459,AY$542,1,1,"【入力フォーム】調査世帯一覧"))&amp;""</f>
        <v/>
      </c>
      <c r="AZ459" s="374"/>
      <c r="BA459" s="374"/>
      <c r="BB459" s="374"/>
      <c r="BC459" s="374"/>
      <c r="BD459" s="374"/>
      <c r="BE459" s="374"/>
      <c r="BF459" s="374"/>
      <c r="BG459" s="374"/>
      <c r="BH459" s="374"/>
      <c r="BI459" s="374"/>
      <c r="BJ459" s="374"/>
      <c r="BK459" s="374"/>
      <c r="BL459" s="374"/>
      <c r="BM459" s="374"/>
      <c r="BN459" s="374"/>
      <c r="BO459" s="374"/>
      <c r="BP459" s="374"/>
      <c r="BQ459" s="374"/>
      <c r="BR459" s="374"/>
      <c r="BS459" s="397"/>
      <c r="BT459" s="96"/>
      <c r="BU459" s="445" t="str">
        <f t="shared" ca="1" si="16"/>
        <v/>
      </c>
      <c r="BV459" s="446"/>
      <c r="BW459" s="447"/>
      <c r="BX459" s="293" t="str" cm="1">
        <f t="array" aca="1" ref="BX459" ca="1">IF(B459="","",INDIRECT(ADDRESS($CF459,BX$542,1,1,"【入力フォーム】調査世帯一覧")))</f>
        <v/>
      </c>
      <c r="BY459" s="294"/>
      <c r="BZ459" s="295"/>
      <c r="CA459" s="293" t="str" cm="1">
        <f t="array" aca="1" ref="CA459" ca="1">IF(B459="","",INDIRECT(ADDRESS($CF459,CA$542,1,1,"【入力フォーム】調査世帯一覧")))</f>
        <v/>
      </c>
      <c r="CB459" s="294"/>
      <c r="CC459" s="434"/>
      <c r="CD459" s="67"/>
      <c r="CE459" s="64" t="str" cm="1">
        <f t="array" aca="1" ref="CE459" ca="1">IF(B459="","",INDIRECT(ADDRESS($CF459,CE$542,1,1,"【入力フォーム】調査世帯一覧")))</f>
        <v/>
      </c>
      <c r="CF459" s="16">
        <f t="shared" si="17"/>
        <v>222</v>
      </c>
    </row>
    <row r="460" spans="1:84" s="16" customFormat="1" ht="24" customHeight="1" x14ac:dyDescent="0.15">
      <c r="A460" s="69"/>
      <c r="B460" s="421" t="str" cm="1">
        <f t="array" aca="1" ref="B460" ca="1">INDIRECT(ADDRESS($CF460,B$542,1,1,"【入力フォーム】調査世帯一覧"))&amp;""</f>
        <v/>
      </c>
      <c r="C460" s="422"/>
      <c r="D460" s="423"/>
      <c r="E460" s="424" t="str" cm="1">
        <f t="array" aca="1" ref="E460" ca="1">INDIRECT(ADDRESS($CF460,E$542,1,1,"【入力フォーム】調査世帯一覧"))&amp;""</f>
        <v/>
      </c>
      <c r="F460" s="425"/>
      <c r="G460" s="425"/>
      <c r="H460" s="425"/>
      <c r="I460" s="425"/>
      <c r="J460" s="425"/>
      <c r="K460" s="425"/>
      <c r="L460" s="425"/>
      <c r="M460" s="425"/>
      <c r="N460" s="426"/>
      <c r="O460" s="424" t="str" cm="1">
        <f t="array" aca="1" ref="O460" ca="1">INDIRECT(ADDRESS($CF460,O$542,1,1,"【入力フォーム】調査世帯一覧"))&amp;""</f>
        <v/>
      </c>
      <c r="P460" s="425"/>
      <c r="Q460" s="425"/>
      <c r="R460" s="425"/>
      <c r="S460" s="425"/>
      <c r="T460" s="425"/>
      <c r="U460" s="425"/>
      <c r="V460" s="427"/>
      <c r="W460" s="428" t="str" cm="1">
        <f t="array" aca="1" ref="W460" ca="1">INDIRECT(ADDRESS($CF460,W$542,1,1,"【入力フォーム】調査世帯一覧"))&amp;""</f>
        <v/>
      </c>
      <c r="X460" s="429"/>
      <c r="Y460" s="429"/>
      <c r="Z460" s="429"/>
      <c r="AA460" s="429"/>
      <c r="AB460" s="429"/>
      <c r="AC460" s="429"/>
      <c r="AD460" s="429"/>
      <c r="AE460" s="429"/>
      <c r="AF460" s="429"/>
      <c r="AG460" s="429"/>
      <c r="AH460" s="429"/>
      <c r="AI460" s="429"/>
      <c r="AJ460" s="430"/>
      <c r="AK460" s="431" t="str" cm="1">
        <f t="array" aca="1" ref="AK460" ca="1">IF(OR(B460="",INDIRECT(ADDRESS($CF460,AK$542,1,1,"【入力フォーム】調査世帯一覧"))=""),"",INDIRECT(ADDRESS($CF460,AK$542,1,1,"【入力フォーム】調査世帯一覧")))</f>
        <v/>
      </c>
      <c r="AL460" s="432"/>
      <c r="AM460" s="433"/>
      <c r="AN460" s="418" t="str" cm="1">
        <f t="array" aca="1" ref="AN460" ca="1">IF(INDIRECT(ADDRESS($CF460,AN$542,1,1,"【入力フォーム】調査世帯一覧"))=1,"ネ","")</f>
        <v/>
      </c>
      <c r="AO460" s="419"/>
      <c r="AP460" s="420" t="str" cm="1">
        <f t="array" aca="1" ref="AP460" ca="1">IF(INDIRECT(ADDRESS($CF460,AP$542,1,1,"【入力フォーム】調査世帯一覧"))=1,"〒","")</f>
        <v/>
      </c>
      <c r="AQ460" s="419"/>
      <c r="AR460" s="420" t="str" cm="1">
        <f t="array" aca="1" ref="AR460" ca="1">IF(INDIRECT(ADDRESS($CF460,AR$542,1,1,"【入力フォーム】調査世帯一覧"))=1,"調","")</f>
        <v/>
      </c>
      <c r="AS460" s="435"/>
      <c r="AT460" s="436" t="str" cm="1">
        <f t="array" aca="1" ref="AT460" ca="1">IF(INDIRECT(ADDRESS($CF460,AT$542,1,1,"【入力フォーム】調査世帯一覧"))=1,"有","")</f>
        <v/>
      </c>
      <c r="AU460" s="420"/>
      <c r="AV460" s="420"/>
      <c r="AW460" s="420"/>
      <c r="AX460" s="420"/>
      <c r="AY460" s="421" t="str" cm="1">
        <f t="array" aca="1" ref="AY460" ca="1">INDIRECT(ADDRESS($CF460,AY$542,1,1,"【入力フォーム】調査世帯一覧"))&amp;""</f>
        <v/>
      </c>
      <c r="AZ460" s="422"/>
      <c r="BA460" s="422"/>
      <c r="BB460" s="422"/>
      <c r="BC460" s="422"/>
      <c r="BD460" s="422"/>
      <c r="BE460" s="422"/>
      <c r="BF460" s="422"/>
      <c r="BG460" s="422"/>
      <c r="BH460" s="422"/>
      <c r="BI460" s="422"/>
      <c r="BJ460" s="422"/>
      <c r="BK460" s="422"/>
      <c r="BL460" s="422"/>
      <c r="BM460" s="422"/>
      <c r="BN460" s="422"/>
      <c r="BO460" s="422"/>
      <c r="BP460" s="422"/>
      <c r="BQ460" s="422"/>
      <c r="BR460" s="422"/>
      <c r="BS460" s="437"/>
      <c r="BT460" s="96"/>
      <c r="BU460" s="438" t="str">
        <f t="shared" ca="1" si="16"/>
        <v/>
      </c>
      <c r="BV460" s="439"/>
      <c r="BW460" s="440"/>
      <c r="BX460" s="441" t="str" cm="1">
        <f t="array" aca="1" ref="BX460" ca="1">IF(B460="","",INDIRECT(ADDRESS($CF460,BX$542,1,1,"【入力フォーム】調査世帯一覧")))</f>
        <v/>
      </c>
      <c r="BY460" s="442"/>
      <c r="BZ460" s="443"/>
      <c r="CA460" s="441" t="str" cm="1">
        <f t="array" aca="1" ref="CA460" ca="1">IF(B460="","",INDIRECT(ADDRESS($CF460,CA$542,1,1,"【入力フォーム】調査世帯一覧")))</f>
        <v/>
      </c>
      <c r="CB460" s="442"/>
      <c r="CC460" s="444"/>
      <c r="CD460" s="67"/>
      <c r="CE460" s="66" t="str" cm="1">
        <f t="array" aca="1" ref="CE460" ca="1">IF(B460="","",INDIRECT(ADDRESS($CF460,CE$542,1,1,"【入力フォーム】調査世帯一覧")))</f>
        <v/>
      </c>
      <c r="CF460" s="16">
        <f t="shared" si="17"/>
        <v>223</v>
      </c>
    </row>
    <row r="461" spans="1:84" s="16" customFormat="1" ht="24" customHeight="1" x14ac:dyDescent="0.15">
      <c r="A461" s="26"/>
      <c r="B461" s="344" t="str" cm="1">
        <f t="array" aca="1" ref="B461" ca="1">INDIRECT(ADDRESS($CF461,B$542,1,1,"【入力フォーム】調査世帯一覧"))&amp;""</f>
        <v/>
      </c>
      <c r="C461" s="345"/>
      <c r="D461" s="391"/>
      <c r="E461" s="392" t="str" cm="1">
        <f t="array" aca="1" ref="E461" ca="1">INDIRECT(ADDRESS($CF461,E$542,1,1,"【入力フォーム】調査世帯一覧"))&amp;""</f>
        <v/>
      </c>
      <c r="F461" s="393"/>
      <c r="G461" s="393"/>
      <c r="H461" s="393"/>
      <c r="I461" s="393"/>
      <c r="J461" s="393"/>
      <c r="K461" s="393"/>
      <c r="L461" s="393"/>
      <c r="M461" s="393"/>
      <c r="N461" s="394"/>
      <c r="O461" s="392" t="str" cm="1">
        <f t="array" aca="1" ref="O461" ca="1">INDIRECT(ADDRESS($CF461,O$542,1,1,"【入力フォーム】調査世帯一覧"))&amp;""</f>
        <v/>
      </c>
      <c r="P461" s="393"/>
      <c r="Q461" s="393"/>
      <c r="R461" s="393"/>
      <c r="S461" s="393"/>
      <c r="T461" s="393"/>
      <c r="U461" s="393"/>
      <c r="V461" s="395"/>
      <c r="W461" s="338" t="str" cm="1">
        <f t="array" aca="1" ref="W461" ca="1">INDIRECT(ADDRESS($CF461,W$542,1,1,"【入力フォーム】調査世帯一覧"))&amp;""</f>
        <v/>
      </c>
      <c r="X461" s="339"/>
      <c r="Y461" s="339"/>
      <c r="Z461" s="339"/>
      <c r="AA461" s="339"/>
      <c r="AB461" s="339"/>
      <c r="AC461" s="339"/>
      <c r="AD461" s="339"/>
      <c r="AE461" s="339"/>
      <c r="AF461" s="339"/>
      <c r="AG461" s="339"/>
      <c r="AH461" s="339"/>
      <c r="AI461" s="339"/>
      <c r="AJ461" s="340"/>
      <c r="AK461" s="341" t="str" cm="1">
        <f t="array" aca="1" ref="AK461" ca="1">IF(OR(B461="",INDIRECT(ADDRESS($CF461,AK$542,1,1,"【入力フォーム】調査世帯一覧"))=""),"",INDIRECT(ADDRESS($CF461,AK$542,1,1,"【入力フォーム】調査世帯一覧")))</f>
        <v/>
      </c>
      <c r="AL461" s="342"/>
      <c r="AM461" s="343"/>
      <c r="AN461" s="288" t="str" cm="1">
        <f t="array" aca="1" ref="AN461" ca="1">IF(INDIRECT(ADDRESS($CF461,AN$542,1,1,"【入力フォーム】調査世帯一覧"))=1,"ネ","")</f>
        <v/>
      </c>
      <c r="AO461" s="289"/>
      <c r="AP461" s="286" t="str" cm="1">
        <f t="array" aca="1" ref="AP461" ca="1">IF(INDIRECT(ADDRESS($CF461,AP$542,1,1,"【入力フォーム】調査世帯一覧"))=1,"〒","")</f>
        <v/>
      </c>
      <c r="AQ461" s="289"/>
      <c r="AR461" s="286" t="str" cm="1">
        <f t="array" aca="1" ref="AR461" ca="1">IF(INDIRECT(ADDRESS($CF461,AR$542,1,1,"【入力フォーム】調査世帯一覧"))=1,"調","")</f>
        <v/>
      </c>
      <c r="AS461" s="291"/>
      <c r="AT461" s="292" t="str" cm="1">
        <f t="array" aca="1" ref="AT461" ca="1">IF(INDIRECT(ADDRESS($CF461,AT$542,1,1,"【入力フォーム】調査世帯一覧"))=1,"有","")</f>
        <v/>
      </c>
      <c r="AU461" s="286"/>
      <c r="AV461" s="286"/>
      <c r="AW461" s="286"/>
      <c r="AX461" s="286"/>
      <c r="AY461" s="344" t="str" cm="1">
        <f t="array" aca="1" ref="AY461" ca="1">INDIRECT(ADDRESS($CF461,AY$542,1,1,"【入力フォーム】調査世帯一覧"))&amp;""</f>
        <v/>
      </c>
      <c r="AZ461" s="345"/>
      <c r="BA461" s="345"/>
      <c r="BB461" s="345"/>
      <c r="BC461" s="345"/>
      <c r="BD461" s="345"/>
      <c r="BE461" s="345"/>
      <c r="BF461" s="345"/>
      <c r="BG461" s="345"/>
      <c r="BH461" s="345"/>
      <c r="BI461" s="345"/>
      <c r="BJ461" s="345"/>
      <c r="BK461" s="345"/>
      <c r="BL461" s="345"/>
      <c r="BM461" s="345"/>
      <c r="BN461" s="345"/>
      <c r="BO461" s="345"/>
      <c r="BP461" s="345"/>
      <c r="BQ461" s="345"/>
      <c r="BR461" s="345"/>
      <c r="BS461" s="346"/>
      <c r="BT461" s="96"/>
      <c r="BU461" s="315" t="str">
        <f t="shared" ca="1" si="16"/>
        <v/>
      </c>
      <c r="BV461" s="316"/>
      <c r="BW461" s="317"/>
      <c r="BX461" s="318" t="str" cm="1">
        <f t="array" aca="1" ref="BX461" ca="1">IF(B461="","",INDIRECT(ADDRESS($CF461,BX$542,1,1,"【入力フォーム】調査世帯一覧")))</f>
        <v/>
      </c>
      <c r="BY461" s="283"/>
      <c r="BZ461" s="319"/>
      <c r="CA461" s="318" t="str" cm="1">
        <f t="array" aca="1" ref="CA461" ca="1">IF(B461="","",INDIRECT(ADDRESS($CF461,CA$542,1,1,"【入力フォーム】調査世帯一覧")))</f>
        <v/>
      </c>
      <c r="CB461" s="283"/>
      <c r="CC461" s="320"/>
      <c r="CD461" s="67"/>
      <c r="CE461" s="64" t="str" cm="1">
        <f t="array" aca="1" ref="CE461" ca="1">IF(B461="","",INDIRECT(ADDRESS($CF461,CE$542,1,1,"【入力フォーム】調査世帯一覧")))</f>
        <v/>
      </c>
      <c r="CF461" s="16">
        <f t="shared" si="17"/>
        <v>224</v>
      </c>
    </row>
    <row r="462" spans="1:84" s="16" customFormat="1" ht="24" customHeight="1" x14ac:dyDescent="0.15">
      <c r="A462" s="26"/>
      <c r="B462" s="344" t="str" cm="1">
        <f t="array" aca="1" ref="B462" ca="1">INDIRECT(ADDRESS($CF462,B$542,1,1,"【入力フォーム】調査世帯一覧"))&amp;""</f>
        <v/>
      </c>
      <c r="C462" s="345"/>
      <c r="D462" s="391"/>
      <c r="E462" s="392" t="str" cm="1">
        <f t="array" aca="1" ref="E462" ca="1">INDIRECT(ADDRESS($CF462,E$542,1,1,"【入力フォーム】調査世帯一覧"))&amp;""</f>
        <v/>
      </c>
      <c r="F462" s="393"/>
      <c r="G462" s="393"/>
      <c r="H462" s="393"/>
      <c r="I462" s="393"/>
      <c r="J462" s="393"/>
      <c r="K462" s="393"/>
      <c r="L462" s="393"/>
      <c r="M462" s="393"/>
      <c r="N462" s="394"/>
      <c r="O462" s="392" t="str" cm="1">
        <f t="array" aca="1" ref="O462" ca="1">INDIRECT(ADDRESS($CF462,O$542,1,1,"【入力フォーム】調査世帯一覧"))&amp;""</f>
        <v/>
      </c>
      <c r="P462" s="393"/>
      <c r="Q462" s="393"/>
      <c r="R462" s="393"/>
      <c r="S462" s="393"/>
      <c r="T462" s="393"/>
      <c r="U462" s="393"/>
      <c r="V462" s="395"/>
      <c r="W462" s="338" t="str" cm="1">
        <f t="array" aca="1" ref="W462" ca="1">INDIRECT(ADDRESS($CF462,W$542,1,1,"【入力フォーム】調査世帯一覧"))&amp;""</f>
        <v/>
      </c>
      <c r="X462" s="339"/>
      <c r="Y462" s="339"/>
      <c r="Z462" s="339"/>
      <c r="AA462" s="339"/>
      <c r="AB462" s="339"/>
      <c r="AC462" s="339"/>
      <c r="AD462" s="339"/>
      <c r="AE462" s="339"/>
      <c r="AF462" s="339"/>
      <c r="AG462" s="339"/>
      <c r="AH462" s="339"/>
      <c r="AI462" s="339"/>
      <c r="AJ462" s="340"/>
      <c r="AK462" s="341" t="str" cm="1">
        <f t="array" aca="1" ref="AK462" ca="1">IF(OR(B462="",INDIRECT(ADDRESS($CF462,AK$542,1,1,"【入力フォーム】調査世帯一覧"))=""),"",INDIRECT(ADDRESS($CF462,AK$542,1,1,"【入力フォーム】調査世帯一覧")))</f>
        <v/>
      </c>
      <c r="AL462" s="342"/>
      <c r="AM462" s="343"/>
      <c r="AN462" s="288" t="str" cm="1">
        <f t="array" aca="1" ref="AN462" ca="1">IF(INDIRECT(ADDRESS($CF462,AN$542,1,1,"【入力フォーム】調査世帯一覧"))=1,"ネ","")</f>
        <v/>
      </c>
      <c r="AO462" s="289"/>
      <c r="AP462" s="286" t="str" cm="1">
        <f t="array" aca="1" ref="AP462" ca="1">IF(INDIRECT(ADDRESS($CF462,AP$542,1,1,"【入力フォーム】調査世帯一覧"))=1,"〒","")</f>
        <v/>
      </c>
      <c r="AQ462" s="289"/>
      <c r="AR462" s="286" t="str" cm="1">
        <f t="array" aca="1" ref="AR462" ca="1">IF(INDIRECT(ADDRESS($CF462,AR$542,1,1,"【入力フォーム】調査世帯一覧"))=1,"調","")</f>
        <v/>
      </c>
      <c r="AS462" s="291"/>
      <c r="AT462" s="292" t="str" cm="1">
        <f t="array" aca="1" ref="AT462" ca="1">IF(INDIRECT(ADDRESS($CF462,AT$542,1,1,"【入力フォーム】調査世帯一覧"))=1,"有","")</f>
        <v/>
      </c>
      <c r="AU462" s="286"/>
      <c r="AV462" s="286"/>
      <c r="AW462" s="286"/>
      <c r="AX462" s="286"/>
      <c r="AY462" s="344" t="str" cm="1">
        <f t="array" aca="1" ref="AY462" ca="1">INDIRECT(ADDRESS($CF462,AY$542,1,1,"【入力フォーム】調査世帯一覧"))&amp;""</f>
        <v/>
      </c>
      <c r="AZ462" s="345"/>
      <c r="BA462" s="345"/>
      <c r="BB462" s="345"/>
      <c r="BC462" s="345"/>
      <c r="BD462" s="345"/>
      <c r="BE462" s="345"/>
      <c r="BF462" s="345"/>
      <c r="BG462" s="345"/>
      <c r="BH462" s="345"/>
      <c r="BI462" s="345"/>
      <c r="BJ462" s="345"/>
      <c r="BK462" s="345"/>
      <c r="BL462" s="345"/>
      <c r="BM462" s="345"/>
      <c r="BN462" s="345"/>
      <c r="BO462" s="345"/>
      <c r="BP462" s="345"/>
      <c r="BQ462" s="345"/>
      <c r="BR462" s="345"/>
      <c r="BS462" s="346"/>
      <c r="BT462" s="96"/>
      <c r="BU462" s="315" t="str">
        <f t="shared" ca="1" si="16"/>
        <v/>
      </c>
      <c r="BV462" s="316"/>
      <c r="BW462" s="317"/>
      <c r="BX462" s="318" t="str" cm="1">
        <f t="array" aca="1" ref="BX462" ca="1">IF(B462="","",INDIRECT(ADDRESS($CF462,BX$542,1,1,"【入力フォーム】調査世帯一覧")))</f>
        <v/>
      </c>
      <c r="BY462" s="283"/>
      <c r="BZ462" s="319"/>
      <c r="CA462" s="318" t="str" cm="1">
        <f t="array" aca="1" ref="CA462" ca="1">IF(B462="","",INDIRECT(ADDRESS($CF462,CA$542,1,1,"【入力フォーム】調査世帯一覧")))</f>
        <v/>
      </c>
      <c r="CB462" s="283"/>
      <c r="CC462" s="320"/>
      <c r="CD462" s="67"/>
      <c r="CE462" s="64" t="str" cm="1">
        <f t="array" aca="1" ref="CE462" ca="1">IF(B462="","",INDIRECT(ADDRESS($CF462,CE$542,1,1,"【入力フォーム】調査世帯一覧")))</f>
        <v/>
      </c>
      <c r="CF462" s="16">
        <f t="shared" si="17"/>
        <v>225</v>
      </c>
    </row>
    <row r="463" spans="1:84" s="16" customFormat="1" ht="24" customHeight="1" x14ac:dyDescent="0.15">
      <c r="A463" s="26"/>
      <c r="B463" s="344" t="str" cm="1">
        <f t="array" aca="1" ref="B463" ca="1">INDIRECT(ADDRESS($CF463,B$542,1,1,"【入力フォーム】調査世帯一覧"))&amp;""</f>
        <v/>
      </c>
      <c r="C463" s="345"/>
      <c r="D463" s="391"/>
      <c r="E463" s="392" t="str" cm="1">
        <f t="array" aca="1" ref="E463" ca="1">INDIRECT(ADDRESS($CF463,E$542,1,1,"【入力フォーム】調査世帯一覧"))&amp;""</f>
        <v/>
      </c>
      <c r="F463" s="393"/>
      <c r="G463" s="393"/>
      <c r="H463" s="393"/>
      <c r="I463" s="393"/>
      <c r="J463" s="393"/>
      <c r="K463" s="393"/>
      <c r="L463" s="393"/>
      <c r="M463" s="393"/>
      <c r="N463" s="394"/>
      <c r="O463" s="392" t="str" cm="1">
        <f t="array" aca="1" ref="O463" ca="1">INDIRECT(ADDRESS($CF463,O$542,1,1,"【入力フォーム】調査世帯一覧"))&amp;""</f>
        <v/>
      </c>
      <c r="P463" s="393"/>
      <c r="Q463" s="393"/>
      <c r="R463" s="393"/>
      <c r="S463" s="393"/>
      <c r="T463" s="393"/>
      <c r="U463" s="393"/>
      <c r="V463" s="395"/>
      <c r="W463" s="338" t="str" cm="1">
        <f t="array" aca="1" ref="W463" ca="1">INDIRECT(ADDRESS($CF463,W$542,1,1,"【入力フォーム】調査世帯一覧"))&amp;""</f>
        <v/>
      </c>
      <c r="X463" s="339"/>
      <c r="Y463" s="339"/>
      <c r="Z463" s="339"/>
      <c r="AA463" s="339"/>
      <c r="AB463" s="339"/>
      <c r="AC463" s="339"/>
      <c r="AD463" s="339"/>
      <c r="AE463" s="339"/>
      <c r="AF463" s="339"/>
      <c r="AG463" s="339"/>
      <c r="AH463" s="339"/>
      <c r="AI463" s="339"/>
      <c r="AJ463" s="340"/>
      <c r="AK463" s="341" t="str" cm="1">
        <f t="array" aca="1" ref="AK463" ca="1">IF(OR(B463="",INDIRECT(ADDRESS($CF463,AK$542,1,1,"【入力フォーム】調査世帯一覧"))=""),"",INDIRECT(ADDRESS($CF463,AK$542,1,1,"【入力フォーム】調査世帯一覧")))</f>
        <v/>
      </c>
      <c r="AL463" s="342"/>
      <c r="AM463" s="343"/>
      <c r="AN463" s="288" t="str" cm="1">
        <f t="array" aca="1" ref="AN463" ca="1">IF(INDIRECT(ADDRESS($CF463,AN$542,1,1,"【入力フォーム】調査世帯一覧"))=1,"ネ","")</f>
        <v/>
      </c>
      <c r="AO463" s="289"/>
      <c r="AP463" s="286" t="str" cm="1">
        <f t="array" aca="1" ref="AP463" ca="1">IF(INDIRECT(ADDRESS($CF463,AP$542,1,1,"【入力フォーム】調査世帯一覧"))=1,"〒","")</f>
        <v/>
      </c>
      <c r="AQ463" s="289"/>
      <c r="AR463" s="286" t="str" cm="1">
        <f t="array" aca="1" ref="AR463" ca="1">IF(INDIRECT(ADDRESS($CF463,AR$542,1,1,"【入力フォーム】調査世帯一覧"))=1,"調","")</f>
        <v/>
      </c>
      <c r="AS463" s="291"/>
      <c r="AT463" s="292" t="str" cm="1">
        <f t="array" aca="1" ref="AT463" ca="1">IF(INDIRECT(ADDRESS($CF463,AT$542,1,1,"【入力フォーム】調査世帯一覧"))=1,"有","")</f>
        <v/>
      </c>
      <c r="AU463" s="286"/>
      <c r="AV463" s="286"/>
      <c r="AW463" s="286"/>
      <c r="AX463" s="286"/>
      <c r="AY463" s="344" t="str" cm="1">
        <f t="array" aca="1" ref="AY463" ca="1">INDIRECT(ADDRESS($CF463,AY$542,1,1,"【入力フォーム】調査世帯一覧"))&amp;""</f>
        <v/>
      </c>
      <c r="AZ463" s="345"/>
      <c r="BA463" s="345"/>
      <c r="BB463" s="345"/>
      <c r="BC463" s="345"/>
      <c r="BD463" s="345"/>
      <c r="BE463" s="345"/>
      <c r="BF463" s="345"/>
      <c r="BG463" s="345"/>
      <c r="BH463" s="345"/>
      <c r="BI463" s="345"/>
      <c r="BJ463" s="345"/>
      <c r="BK463" s="345"/>
      <c r="BL463" s="345"/>
      <c r="BM463" s="345"/>
      <c r="BN463" s="345"/>
      <c r="BO463" s="345"/>
      <c r="BP463" s="345"/>
      <c r="BQ463" s="345"/>
      <c r="BR463" s="345"/>
      <c r="BS463" s="346"/>
      <c r="BT463" s="96"/>
      <c r="BU463" s="315" t="str">
        <f t="shared" ca="1" si="16"/>
        <v/>
      </c>
      <c r="BV463" s="316"/>
      <c r="BW463" s="317"/>
      <c r="BX463" s="318" t="str" cm="1">
        <f t="array" aca="1" ref="BX463" ca="1">IF(B463="","",INDIRECT(ADDRESS($CF463,BX$542,1,1,"【入力フォーム】調査世帯一覧")))</f>
        <v/>
      </c>
      <c r="BY463" s="283"/>
      <c r="BZ463" s="319"/>
      <c r="CA463" s="318" t="str" cm="1">
        <f t="array" aca="1" ref="CA463" ca="1">IF(B463="","",INDIRECT(ADDRESS($CF463,CA$542,1,1,"【入力フォーム】調査世帯一覧")))</f>
        <v/>
      </c>
      <c r="CB463" s="283"/>
      <c r="CC463" s="320"/>
      <c r="CD463" s="67"/>
      <c r="CE463" s="64" t="str" cm="1">
        <f t="array" aca="1" ref="CE463" ca="1">IF(B463="","",INDIRECT(ADDRESS($CF463,CE$542,1,1,"【入力フォーム】調査世帯一覧")))</f>
        <v/>
      </c>
      <c r="CF463" s="16">
        <f t="shared" si="17"/>
        <v>226</v>
      </c>
    </row>
    <row r="464" spans="1:84" s="16" customFormat="1" ht="24" customHeight="1" x14ac:dyDescent="0.15">
      <c r="A464" s="70" t="s">
        <v>13</v>
      </c>
      <c r="B464" s="373" t="str" cm="1">
        <f t="array" aca="1" ref="B464" ca="1">INDIRECT(ADDRESS($CF464,B$542,1,1,"【入力フォーム】調査世帯一覧"))&amp;""</f>
        <v/>
      </c>
      <c r="C464" s="374"/>
      <c r="D464" s="375"/>
      <c r="E464" s="376" t="str" cm="1">
        <f t="array" aca="1" ref="E464" ca="1">INDIRECT(ADDRESS($CF464,E$542,1,1,"【入力フォーム】調査世帯一覧"))&amp;""</f>
        <v/>
      </c>
      <c r="F464" s="374"/>
      <c r="G464" s="374"/>
      <c r="H464" s="374"/>
      <c r="I464" s="374"/>
      <c r="J464" s="374"/>
      <c r="K464" s="374"/>
      <c r="L464" s="374"/>
      <c r="M464" s="374"/>
      <c r="N464" s="375"/>
      <c r="O464" s="376" t="str" cm="1">
        <f t="array" aca="1" ref="O464" ca="1">INDIRECT(ADDRESS($CF464,O$542,1,1,"【入力フォーム】調査世帯一覧"))&amp;""</f>
        <v/>
      </c>
      <c r="P464" s="374"/>
      <c r="Q464" s="374"/>
      <c r="R464" s="374"/>
      <c r="S464" s="374"/>
      <c r="T464" s="374"/>
      <c r="U464" s="374"/>
      <c r="V464" s="377"/>
      <c r="W464" s="378" t="str" cm="1">
        <f t="array" aca="1" ref="W464" ca="1">INDIRECT(ADDRESS($CF464,W$542,1,1,"【入力フォーム】調査世帯一覧"))&amp;""</f>
        <v/>
      </c>
      <c r="X464" s="379"/>
      <c r="Y464" s="379"/>
      <c r="Z464" s="379"/>
      <c r="AA464" s="379"/>
      <c r="AB464" s="379"/>
      <c r="AC464" s="379"/>
      <c r="AD464" s="379"/>
      <c r="AE464" s="379"/>
      <c r="AF464" s="379"/>
      <c r="AG464" s="379"/>
      <c r="AH464" s="379"/>
      <c r="AI464" s="379"/>
      <c r="AJ464" s="380"/>
      <c r="AK464" s="381" t="str" cm="1">
        <f t="array" aca="1" ref="AK464" ca="1">IF(OR(B464="",INDIRECT(ADDRESS($CF464,AK$542,1,1,"【入力フォーム】調査世帯一覧"))=""),"",INDIRECT(ADDRESS($CF464,AK$542,1,1,"【入力フォーム】調査世帯一覧")))</f>
        <v/>
      </c>
      <c r="AL464" s="382"/>
      <c r="AM464" s="383"/>
      <c r="AN464" s="384" t="str" cm="1">
        <f t="array" aca="1" ref="AN464" ca="1">IF(INDIRECT(ADDRESS($CF464,AN$542,1,1,"【入力フォーム】調査世帯一覧"))=1,"ネ","")</f>
        <v/>
      </c>
      <c r="AO464" s="385"/>
      <c r="AP464" s="382" t="str" cm="1">
        <f t="array" aca="1" ref="AP464" ca="1">IF(INDIRECT(ADDRESS($CF464,AP$542,1,1,"【入力フォーム】調査世帯一覧"))=1,"〒","")</f>
        <v/>
      </c>
      <c r="AQ464" s="385"/>
      <c r="AR464" s="382" t="str" cm="1">
        <f t="array" aca="1" ref="AR464" ca="1">IF(INDIRECT(ADDRESS($CF464,AR$542,1,1,"【入力フォーム】調査世帯一覧"))=1,"調","")</f>
        <v/>
      </c>
      <c r="AS464" s="386"/>
      <c r="AT464" s="396" t="str" cm="1">
        <f t="array" aca="1" ref="AT464" ca="1">IF(INDIRECT(ADDRESS($CF464,AT$542,1,1,"【入力フォーム】調査世帯一覧"))=1,"有","")</f>
        <v/>
      </c>
      <c r="AU464" s="382"/>
      <c r="AV464" s="382"/>
      <c r="AW464" s="382"/>
      <c r="AX464" s="382"/>
      <c r="AY464" s="373" t="str" cm="1">
        <f t="array" aca="1" ref="AY464" ca="1">INDIRECT(ADDRESS($CF464,AY$542,1,1,"【入力フォーム】調査世帯一覧"))&amp;""</f>
        <v/>
      </c>
      <c r="AZ464" s="374"/>
      <c r="BA464" s="374"/>
      <c r="BB464" s="374"/>
      <c r="BC464" s="374"/>
      <c r="BD464" s="374"/>
      <c r="BE464" s="374"/>
      <c r="BF464" s="374"/>
      <c r="BG464" s="374"/>
      <c r="BH464" s="374"/>
      <c r="BI464" s="374"/>
      <c r="BJ464" s="374"/>
      <c r="BK464" s="374"/>
      <c r="BL464" s="374"/>
      <c r="BM464" s="374"/>
      <c r="BN464" s="374"/>
      <c r="BO464" s="374"/>
      <c r="BP464" s="374"/>
      <c r="BQ464" s="374"/>
      <c r="BR464" s="374"/>
      <c r="BS464" s="397"/>
      <c r="BT464" s="96"/>
      <c r="BU464" s="315" t="str">
        <f t="shared" ca="1" si="16"/>
        <v/>
      </c>
      <c r="BV464" s="316"/>
      <c r="BW464" s="317"/>
      <c r="BX464" s="318" t="str" cm="1">
        <f t="array" aca="1" ref="BX464" ca="1">IF(B464="","",INDIRECT(ADDRESS($CF464,BX$542,1,1,"【入力フォーム】調査世帯一覧")))</f>
        <v/>
      </c>
      <c r="BY464" s="283"/>
      <c r="BZ464" s="319"/>
      <c r="CA464" s="318" t="str" cm="1">
        <f t="array" aca="1" ref="CA464" ca="1">IF(B464="","",INDIRECT(ADDRESS($CF464,CA$542,1,1,"【入力フォーム】調査世帯一覧")))</f>
        <v/>
      </c>
      <c r="CB464" s="283"/>
      <c r="CC464" s="320"/>
      <c r="CD464" s="67"/>
      <c r="CE464" s="64" t="str" cm="1">
        <f t="array" aca="1" ref="CE464" ca="1">IF(B464="","",INDIRECT(ADDRESS($CF464,CE$542,1,1,"【入力フォーム】調査世帯一覧")))</f>
        <v/>
      </c>
      <c r="CF464" s="16">
        <f t="shared" si="17"/>
        <v>227</v>
      </c>
    </row>
    <row r="465" spans="1:88" s="16" customFormat="1" ht="24" customHeight="1" x14ac:dyDescent="0.15">
      <c r="A465" s="69"/>
      <c r="B465" s="421" t="str" cm="1">
        <f t="array" aca="1" ref="B465" ca="1">INDIRECT(ADDRESS($CF465,B$542,1,1,"【入力フォーム】調査世帯一覧"))&amp;""</f>
        <v/>
      </c>
      <c r="C465" s="422"/>
      <c r="D465" s="423"/>
      <c r="E465" s="424" t="str" cm="1">
        <f t="array" aca="1" ref="E465" ca="1">INDIRECT(ADDRESS($CF465,E$542,1,1,"【入力フォーム】調査世帯一覧"))&amp;""</f>
        <v/>
      </c>
      <c r="F465" s="425"/>
      <c r="G465" s="425"/>
      <c r="H465" s="425"/>
      <c r="I465" s="425"/>
      <c r="J465" s="425"/>
      <c r="K465" s="425"/>
      <c r="L465" s="425"/>
      <c r="M465" s="425"/>
      <c r="N465" s="426"/>
      <c r="O465" s="424" t="str" cm="1">
        <f t="array" aca="1" ref="O465" ca="1">INDIRECT(ADDRESS($CF465,O$542,1,1,"【入力フォーム】調査世帯一覧"))&amp;""</f>
        <v/>
      </c>
      <c r="P465" s="425"/>
      <c r="Q465" s="425"/>
      <c r="R465" s="425"/>
      <c r="S465" s="425"/>
      <c r="T465" s="425"/>
      <c r="U465" s="425"/>
      <c r="V465" s="427"/>
      <c r="W465" s="428" t="str" cm="1">
        <f t="array" aca="1" ref="W465" ca="1">INDIRECT(ADDRESS($CF465,W$542,1,1,"【入力フォーム】調査世帯一覧"))&amp;""</f>
        <v/>
      </c>
      <c r="X465" s="429"/>
      <c r="Y465" s="429"/>
      <c r="Z465" s="429"/>
      <c r="AA465" s="429"/>
      <c r="AB465" s="429"/>
      <c r="AC465" s="429"/>
      <c r="AD465" s="429"/>
      <c r="AE465" s="429"/>
      <c r="AF465" s="429"/>
      <c r="AG465" s="429"/>
      <c r="AH465" s="429"/>
      <c r="AI465" s="429"/>
      <c r="AJ465" s="430"/>
      <c r="AK465" s="431" t="str" cm="1">
        <f t="array" aca="1" ref="AK465" ca="1">IF(OR(B465="",INDIRECT(ADDRESS($CF465,AK$542,1,1,"【入力フォーム】調査世帯一覧"))=""),"",INDIRECT(ADDRESS($CF465,AK$542,1,1,"【入力フォーム】調査世帯一覧")))</f>
        <v/>
      </c>
      <c r="AL465" s="432"/>
      <c r="AM465" s="433"/>
      <c r="AN465" s="418" t="str" cm="1">
        <f t="array" aca="1" ref="AN465" ca="1">IF(INDIRECT(ADDRESS($CF465,AN$542,1,1,"【入力フォーム】調査世帯一覧"))=1,"ネ","")</f>
        <v/>
      </c>
      <c r="AO465" s="419"/>
      <c r="AP465" s="420" t="str" cm="1">
        <f t="array" aca="1" ref="AP465" ca="1">IF(INDIRECT(ADDRESS($CF465,AP$542,1,1,"【入力フォーム】調査世帯一覧"))=1,"〒","")</f>
        <v/>
      </c>
      <c r="AQ465" s="419"/>
      <c r="AR465" s="420" t="str" cm="1">
        <f t="array" aca="1" ref="AR465" ca="1">IF(INDIRECT(ADDRESS($CF465,AR$542,1,1,"【入力フォーム】調査世帯一覧"))=1,"調","")</f>
        <v/>
      </c>
      <c r="AS465" s="435"/>
      <c r="AT465" s="436" t="str" cm="1">
        <f t="array" aca="1" ref="AT465" ca="1">IF(INDIRECT(ADDRESS($CF465,AT$542,1,1,"【入力フォーム】調査世帯一覧"))=1,"有","")</f>
        <v/>
      </c>
      <c r="AU465" s="420"/>
      <c r="AV465" s="420"/>
      <c r="AW465" s="420"/>
      <c r="AX465" s="420"/>
      <c r="AY465" s="421" t="str" cm="1">
        <f t="array" aca="1" ref="AY465" ca="1">INDIRECT(ADDRESS($CF465,AY$542,1,1,"【入力フォーム】調査世帯一覧"))&amp;""</f>
        <v/>
      </c>
      <c r="AZ465" s="422"/>
      <c r="BA465" s="422"/>
      <c r="BB465" s="422"/>
      <c r="BC465" s="422"/>
      <c r="BD465" s="422"/>
      <c r="BE465" s="422"/>
      <c r="BF465" s="422"/>
      <c r="BG465" s="422"/>
      <c r="BH465" s="422"/>
      <c r="BI465" s="422"/>
      <c r="BJ465" s="422"/>
      <c r="BK465" s="422"/>
      <c r="BL465" s="422"/>
      <c r="BM465" s="422"/>
      <c r="BN465" s="422"/>
      <c r="BO465" s="422"/>
      <c r="BP465" s="422"/>
      <c r="BQ465" s="422"/>
      <c r="BR465" s="422"/>
      <c r="BS465" s="437"/>
      <c r="BT465" s="96"/>
      <c r="BU465" s="448" t="str">
        <f t="shared" ca="1" si="16"/>
        <v/>
      </c>
      <c r="BV465" s="449"/>
      <c r="BW465" s="450"/>
      <c r="BX465" s="451" t="str" cm="1">
        <f t="array" aca="1" ref="BX465" ca="1">IF(B465="","",INDIRECT(ADDRESS($CF465,BX$542,1,1,"【入力フォーム】調査世帯一覧")))</f>
        <v/>
      </c>
      <c r="BY465" s="452"/>
      <c r="BZ465" s="453"/>
      <c r="CA465" s="451" t="str" cm="1">
        <f t="array" aca="1" ref="CA465" ca="1">IF(B465="","",INDIRECT(ADDRESS($CF465,CA$542,1,1,"【入力フォーム】調査世帯一覧")))</f>
        <v/>
      </c>
      <c r="CB465" s="452"/>
      <c r="CC465" s="454"/>
      <c r="CD465" s="67"/>
      <c r="CE465" s="66" t="str" cm="1">
        <f t="array" aca="1" ref="CE465" ca="1">IF(B465="","",INDIRECT(ADDRESS($CF465,CE$542,1,1,"【入力フォーム】調査世帯一覧")))</f>
        <v/>
      </c>
      <c r="CF465" s="16">
        <f t="shared" si="17"/>
        <v>228</v>
      </c>
    </row>
    <row r="466" spans="1:88" s="16" customFormat="1" ht="24" customHeight="1" x14ac:dyDescent="0.15">
      <c r="A466" s="26"/>
      <c r="B466" s="344" t="str" cm="1">
        <f t="array" aca="1" ref="B466" ca="1">INDIRECT(ADDRESS($CF466,B$542,1,1,"【入力フォーム】調査世帯一覧"))&amp;""</f>
        <v/>
      </c>
      <c r="C466" s="345"/>
      <c r="D466" s="391"/>
      <c r="E466" s="392" t="str" cm="1">
        <f t="array" aca="1" ref="E466" ca="1">INDIRECT(ADDRESS($CF466,E$542,1,1,"【入力フォーム】調査世帯一覧"))&amp;""</f>
        <v/>
      </c>
      <c r="F466" s="393"/>
      <c r="G466" s="393"/>
      <c r="H466" s="393"/>
      <c r="I466" s="393"/>
      <c r="J466" s="393"/>
      <c r="K466" s="393"/>
      <c r="L466" s="393"/>
      <c r="M466" s="393"/>
      <c r="N466" s="394"/>
      <c r="O466" s="392" t="str" cm="1">
        <f t="array" aca="1" ref="O466" ca="1">INDIRECT(ADDRESS($CF466,O$542,1,1,"【入力フォーム】調査世帯一覧"))&amp;""</f>
        <v/>
      </c>
      <c r="P466" s="393"/>
      <c r="Q466" s="393"/>
      <c r="R466" s="393"/>
      <c r="S466" s="393"/>
      <c r="T466" s="393"/>
      <c r="U466" s="393"/>
      <c r="V466" s="395"/>
      <c r="W466" s="338" t="str" cm="1">
        <f t="array" aca="1" ref="W466" ca="1">INDIRECT(ADDRESS($CF466,W$542,1,1,"【入力フォーム】調査世帯一覧"))&amp;""</f>
        <v/>
      </c>
      <c r="X466" s="339"/>
      <c r="Y466" s="339"/>
      <c r="Z466" s="339"/>
      <c r="AA466" s="339"/>
      <c r="AB466" s="339"/>
      <c r="AC466" s="339"/>
      <c r="AD466" s="339"/>
      <c r="AE466" s="339"/>
      <c r="AF466" s="339"/>
      <c r="AG466" s="339"/>
      <c r="AH466" s="339"/>
      <c r="AI466" s="339"/>
      <c r="AJ466" s="340"/>
      <c r="AK466" s="341" t="str" cm="1">
        <f t="array" aca="1" ref="AK466" ca="1">IF(OR(B466="",INDIRECT(ADDRESS($CF466,AK$542,1,1,"【入力フォーム】調査世帯一覧"))=""),"",INDIRECT(ADDRESS($CF466,AK$542,1,1,"【入力フォーム】調査世帯一覧")))</f>
        <v/>
      </c>
      <c r="AL466" s="342"/>
      <c r="AM466" s="343"/>
      <c r="AN466" s="288" t="str" cm="1">
        <f t="array" aca="1" ref="AN466" ca="1">IF(INDIRECT(ADDRESS($CF466,AN$542,1,1,"【入力フォーム】調査世帯一覧"))=1,"ネ","")</f>
        <v/>
      </c>
      <c r="AO466" s="289"/>
      <c r="AP466" s="286" t="str" cm="1">
        <f t="array" aca="1" ref="AP466" ca="1">IF(INDIRECT(ADDRESS($CF466,AP$542,1,1,"【入力フォーム】調査世帯一覧"))=1,"〒","")</f>
        <v/>
      </c>
      <c r="AQ466" s="289"/>
      <c r="AR466" s="286" t="str" cm="1">
        <f t="array" aca="1" ref="AR466" ca="1">IF(INDIRECT(ADDRESS($CF466,AR$542,1,1,"【入力フォーム】調査世帯一覧"))=1,"調","")</f>
        <v/>
      </c>
      <c r="AS466" s="291"/>
      <c r="AT466" s="292" t="str" cm="1">
        <f t="array" aca="1" ref="AT466" ca="1">IF(INDIRECT(ADDRESS($CF466,AT$542,1,1,"【入力フォーム】調査世帯一覧"))=1,"有","")</f>
        <v/>
      </c>
      <c r="AU466" s="286"/>
      <c r="AV466" s="286"/>
      <c r="AW466" s="286"/>
      <c r="AX466" s="286"/>
      <c r="AY466" s="344" t="str" cm="1">
        <f t="array" aca="1" ref="AY466" ca="1">INDIRECT(ADDRESS($CF466,AY$542,1,1,"【入力フォーム】調査世帯一覧"))&amp;""</f>
        <v/>
      </c>
      <c r="AZ466" s="345"/>
      <c r="BA466" s="345"/>
      <c r="BB466" s="345"/>
      <c r="BC466" s="345"/>
      <c r="BD466" s="345"/>
      <c r="BE466" s="345"/>
      <c r="BF466" s="345"/>
      <c r="BG466" s="345"/>
      <c r="BH466" s="345"/>
      <c r="BI466" s="345"/>
      <c r="BJ466" s="345"/>
      <c r="BK466" s="345"/>
      <c r="BL466" s="345"/>
      <c r="BM466" s="345"/>
      <c r="BN466" s="345"/>
      <c r="BO466" s="345"/>
      <c r="BP466" s="345"/>
      <c r="BQ466" s="345"/>
      <c r="BR466" s="345"/>
      <c r="BS466" s="346"/>
      <c r="BT466" s="96"/>
      <c r="BU466" s="315" t="str">
        <f t="shared" ca="1" si="16"/>
        <v/>
      </c>
      <c r="BV466" s="316"/>
      <c r="BW466" s="317"/>
      <c r="BX466" s="318" t="str" cm="1">
        <f t="array" aca="1" ref="BX466" ca="1">IF(B466="","",INDIRECT(ADDRESS($CF466,BX$542,1,1,"【入力フォーム】調査世帯一覧")))</f>
        <v/>
      </c>
      <c r="BY466" s="283"/>
      <c r="BZ466" s="319"/>
      <c r="CA466" s="318" t="str" cm="1">
        <f t="array" aca="1" ref="CA466" ca="1">IF(B466="","",INDIRECT(ADDRESS($CF466,CA$542,1,1,"【入力フォーム】調査世帯一覧")))</f>
        <v/>
      </c>
      <c r="CB466" s="283"/>
      <c r="CC466" s="320"/>
      <c r="CD466" s="67"/>
      <c r="CE466" s="64" t="str" cm="1">
        <f t="array" aca="1" ref="CE466" ca="1">IF(B466="","",INDIRECT(ADDRESS($CF466,CE$542,1,1,"【入力フォーム】調査世帯一覧")))</f>
        <v/>
      </c>
      <c r="CF466" s="16">
        <f t="shared" si="17"/>
        <v>229</v>
      </c>
    </row>
    <row r="467" spans="1:88" s="16" customFormat="1" ht="24" customHeight="1" x14ac:dyDescent="0.15">
      <c r="A467" s="26"/>
      <c r="B467" s="344" t="str" cm="1">
        <f t="array" aca="1" ref="B467" ca="1">INDIRECT(ADDRESS($CF467,B$542,1,1,"【入力フォーム】調査世帯一覧"))&amp;""</f>
        <v/>
      </c>
      <c r="C467" s="345"/>
      <c r="D467" s="391"/>
      <c r="E467" s="392" t="str" cm="1">
        <f t="array" aca="1" ref="E467" ca="1">INDIRECT(ADDRESS($CF467,E$542,1,1,"【入力フォーム】調査世帯一覧"))&amp;""</f>
        <v/>
      </c>
      <c r="F467" s="393"/>
      <c r="G467" s="393"/>
      <c r="H467" s="393"/>
      <c r="I467" s="393"/>
      <c r="J467" s="393"/>
      <c r="K467" s="393"/>
      <c r="L467" s="393"/>
      <c r="M467" s="393"/>
      <c r="N467" s="394"/>
      <c r="O467" s="392" t="str" cm="1">
        <f t="array" aca="1" ref="O467" ca="1">INDIRECT(ADDRESS($CF467,O$542,1,1,"【入力フォーム】調査世帯一覧"))&amp;""</f>
        <v/>
      </c>
      <c r="P467" s="393"/>
      <c r="Q467" s="393"/>
      <c r="R467" s="393"/>
      <c r="S467" s="393"/>
      <c r="T467" s="393"/>
      <c r="U467" s="393"/>
      <c r="V467" s="395"/>
      <c r="W467" s="338" t="str" cm="1">
        <f t="array" aca="1" ref="W467" ca="1">INDIRECT(ADDRESS($CF467,W$542,1,1,"【入力フォーム】調査世帯一覧"))&amp;""</f>
        <v/>
      </c>
      <c r="X467" s="339"/>
      <c r="Y467" s="339"/>
      <c r="Z467" s="339"/>
      <c r="AA467" s="339"/>
      <c r="AB467" s="339"/>
      <c r="AC467" s="339"/>
      <c r="AD467" s="339"/>
      <c r="AE467" s="339"/>
      <c r="AF467" s="339"/>
      <c r="AG467" s="339"/>
      <c r="AH467" s="339"/>
      <c r="AI467" s="339"/>
      <c r="AJ467" s="340"/>
      <c r="AK467" s="341" t="str" cm="1">
        <f t="array" aca="1" ref="AK467" ca="1">IF(OR(B467="",INDIRECT(ADDRESS($CF467,AK$542,1,1,"【入力フォーム】調査世帯一覧"))=""),"",INDIRECT(ADDRESS($CF467,AK$542,1,1,"【入力フォーム】調査世帯一覧")))</f>
        <v/>
      </c>
      <c r="AL467" s="342"/>
      <c r="AM467" s="343"/>
      <c r="AN467" s="288" t="str" cm="1">
        <f t="array" aca="1" ref="AN467" ca="1">IF(INDIRECT(ADDRESS($CF467,AN$542,1,1,"【入力フォーム】調査世帯一覧"))=1,"ネ","")</f>
        <v/>
      </c>
      <c r="AO467" s="289"/>
      <c r="AP467" s="286" t="str" cm="1">
        <f t="array" aca="1" ref="AP467" ca="1">IF(INDIRECT(ADDRESS($CF467,AP$542,1,1,"【入力フォーム】調査世帯一覧"))=1,"〒","")</f>
        <v/>
      </c>
      <c r="AQ467" s="289"/>
      <c r="AR467" s="286" t="str" cm="1">
        <f t="array" aca="1" ref="AR467" ca="1">IF(INDIRECT(ADDRESS($CF467,AR$542,1,1,"【入力フォーム】調査世帯一覧"))=1,"調","")</f>
        <v/>
      </c>
      <c r="AS467" s="291"/>
      <c r="AT467" s="292" t="str" cm="1">
        <f t="array" aca="1" ref="AT467" ca="1">IF(INDIRECT(ADDRESS($CF467,AT$542,1,1,"【入力フォーム】調査世帯一覧"))=1,"有","")</f>
        <v/>
      </c>
      <c r="AU467" s="286"/>
      <c r="AV467" s="286"/>
      <c r="AW467" s="286"/>
      <c r="AX467" s="286"/>
      <c r="AY467" s="344" t="str" cm="1">
        <f t="array" aca="1" ref="AY467" ca="1">INDIRECT(ADDRESS($CF467,AY$542,1,1,"【入力フォーム】調査世帯一覧"))&amp;""</f>
        <v/>
      </c>
      <c r="AZ467" s="345"/>
      <c r="BA467" s="345"/>
      <c r="BB467" s="345"/>
      <c r="BC467" s="345"/>
      <c r="BD467" s="345"/>
      <c r="BE467" s="345"/>
      <c r="BF467" s="345"/>
      <c r="BG467" s="345"/>
      <c r="BH467" s="345"/>
      <c r="BI467" s="345"/>
      <c r="BJ467" s="345"/>
      <c r="BK467" s="345"/>
      <c r="BL467" s="345"/>
      <c r="BM467" s="345"/>
      <c r="BN467" s="345"/>
      <c r="BO467" s="345"/>
      <c r="BP467" s="345"/>
      <c r="BQ467" s="345"/>
      <c r="BR467" s="345"/>
      <c r="BS467" s="346"/>
      <c r="BT467" s="96"/>
      <c r="BU467" s="315" t="str">
        <f t="shared" ca="1" si="16"/>
        <v/>
      </c>
      <c r="BV467" s="316"/>
      <c r="BW467" s="317"/>
      <c r="BX467" s="318" t="str" cm="1">
        <f t="array" aca="1" ref="BX467" ca="1">IF(B467="","",INDIRECT(ADDRESS($CF467,BX$542,1,1,"【入力フォーム】調査世帯一覧")))</f>
        <v/>
      </c>
      <c r="BY467" s="283"/>
      <c r="BZ467" s="319"/>
      <c r="CA467" s="318" t="str" cm="1">
        <f t="array" aca="1" ref="CA467" ca="1">IF(B467="","",INDIRECT(ADDRESS($CF467,CA$542,1,1,"【入力フォーム】調査世帯一覧")))</f>
        <v/>
      </c>
      <c r="CB467" s="283"/>
      <c r="CC467" s="320"/>
      <c r="CD467" s="67"/>
      <c r="CE467" s="64" t="str" cm="1">
        <f t="array" aca="1" ref="CE467" ca="1">IF(B467="","",INDIRECT(ADDRESS($CF467,CE$542,1,1,"【入力フォーム】調査世帯一覧")))</f>
        <v/>
      </c>
      <c r="CF467" s="16">
        <f t="shared" si="17"/>
        <v>230</v>
      </c>
    </row>
    <row r="468" spans="1:88" s="16" customFormat="1" ht="24" customHeight="1" x14ac:dyDescent="0.15">
      <c r="A468" s="26"/>
      <c r="B468" s="344" t="str" cm="1">
        <f t="array" aca="1" ref="B468" ca="1">INDIRECT(ADDRESS($CF468,B$542,1,1,"【入力フォーム】調査世帯一覧"))&amp;""</f>
        <v/>
      </c>
      <c r="C468" s="345"/>
      <c r="D468" s="391"/>
      <c r="E468" s="392" t="str" cm="1">
        <f t="array" aca="1" ref="E468" ca="1">INDIRECT(ADDRESS($CF468,E$542,1,1,"【入力フォーム】調査世帯一覧"))&amp;""</f>
        <v/>
      </c>
      <c r="F468" s="393"/>
      <c r="G468" s="393"/>
      <c r="H468" s="393"/>
      <c r="I468" s="393"/>
      <c r="J468" s="393"/>
      <c r="K468" s="393"/>
      <c r="L468" s="393"/>
      <c r="M468" s="393"/>
      <c r="N468" s="394"/>
      <c r="O468" s="392" t="str" cm="1">
        <f t="array" aca="1" ref="O468" ca="1">INDIRECT(ADDRESS($CF468,O$542,1,1,"【入力フォーム】調査世帯一覧"))&amp;""</f>
        <v/>
      </c>
      <c r="P468" s="393"/>
      <c r="Q468" s="393"/>
      <c r="R468" s="393"/>
      <c r="S468" s="393"/>
      <c r="T468" s="393"/>
      <c r="U468" s="393"/>
      <c r="V468" s="395"/>
      <c r="W468" s="338" t="str" cm="1">
        <f t="array" aca="1" ref="W468" ca="1">INDIRECT(ADDRESS($CF468,W$542,1,1,"【入力フォーム】調査世帯一覧"))&amp;""</f>
        <v/>
      </c>
      <c r="X468" s="339"/>
      <c r="Y468" s="339"/>
      <c r="Z468" s="339"/>
      <c r="AA468" s="339"/>
      <c r="AB468" s="339"/>
      <c r="AC468" s="339"/>
      <c r="AD468" s="339"/>
      <c r="AE468" s="339"/>
      <c r="AF468" s="339"/>
      <c r="AG468" s="339"/>
      <c r="AH468" s="339"/>
      <c r="AI468" s="339"/>
      <c r="AJ468" s="340"/>
      <c r="AK468" s="341" t="str" cm="1">
        <f t="array" aca="1" ref="AK468" ca="1">IF(OR(B468="",INDIRECT(ADDRESS($CF468,AK$542,1,1,"【入力フォーム】調査世帯一覧"))=""),"",INDIRECT(ADDRESS($CF468,AK$542,1,1,"【入力フォーム】調査世帯一覧")))</f>
        <v/>
      </c>
      <c r="AL468" s="342"/>
      <c r="AM468" s="343"/>
      <c r="AN468" s="288" t="str" cm="1">
        <f t="array" aca="1" ref="AN468" ca="1">IF(INDIRECT(ADDRESS($CF468,AN$542,1,1,"【入力フォーム】調査世帯一覧"))=1,"ネ","")</f>
        <v/>
      </c>
      <c r="AO468" s="289"/>
      <c r="AP468" s="286" t="str" cm="1">
        <f t="array" aca="1" ref="AP468" ca="1">IF(INDIRECT(ADDRESS($CF468,AP$542,1,1,"【入力フォーム】調査世帯一覧"))=1,"〒","")</f>
        <v/>
      </c>
      <c r="AQ468" s="289"/>
      <c r="AR468" s="286" t="str" cm="1">
        <f t="array" aca="1" ref="AR468" ca="1">IF(INDIRECT(ADDRESS($CF468,AR$542,1,1,"【入力フォーム】調査世帯一覧"))=1,"調","")</f>
        <v/>
      </c>
      <c r="AS468" s="291"/>
      <c r="AT468" s="292" t="str" cm="1">
        <f t="array" aca="1" ref="AT468" ca="1">IF(INDIRECT(ADDRESS($CF468,AT$542,1,1,"【入力フォーム】調査世帯一覧"))=1,"有","")</f>
        <v/>
      </c>
      <c r="AU468" s="286"/>
      <c r="AV468" s="286"/>
      <c r="AW468" s="286"/>
      <c r="AX468" s="286"/>
      <c r="AY468" s="344" t="str" cm="1">
        <f t="array" aca="1" ref="AY468" ca="1">INDIRECT(ADDRESS($CF468,AY$542,1,1,"【入力フォーム】調査世帯一覧"))&amp;""</f>
        <v/>
      </c>
      <c r="AZ468" s="345"/>
      <c r="BA468" s="345"/>
      <c r="BB468" s="345"/>
      <c r="BC468" s="345"/>
      <c r="BD468" s="345"/>
      <c r="BE468" s="345"/>
      <c r="BF468" s="345"/>
      <c r="BG468" s="345"/>
      <c r="BH468" s="345"/>
      <c r="BI468" s="345"/>
      <c r="BJ468" s="345"/>
      <c r="BK468" s="345"/>
      <c r="BL468" s="345"/>
      <c r="BM468" s="345"/>
      <c r="BN468" s="345"/>
      <c r="BO468" s="345"/>
      <c r="BP468" s="345"/>
      <c r="BQ468" s="345"/>
      <c r="BR468" s="345"/>
      <c r="BS468" s="346"/>
      <c r="BT468" s="96"/>
      <c r="BU468" s="315" t="str">
        <f t="shared" ca="1" si="16"/>
        <v/>
      </c>
      <c r="BV468" s="316"/>
      <c r="BW468" s="317"/>
      <c r="BX468" s="318" t="str" cm="1">
        <f t="array" aca="1" ref="BX468" ca="1">IF(B468="","",INDIRECT(ADDRESS($CF468,BX$542,1,1,"【入力フォーム】調査世帯一覧")))</f>
        <v/>
      </c>
      <c r="BY468" s="283"/>
      <c r="BZ468" s="319"/>
      <c r="CA468" s="318" t="str" cm="1">
        <f t="array" aca="1" ref="CA468" ca="1">IF(B468="","",INDIRECT(ADDRESS($CF468,CA$542,1,1,"【入力フォーム】調査世帯一覧")))</f>
        <v/>
      </c>
      <c r="CB468" s="283"/>
      <c r="CC468" s="320"/>
      <c r="CD468" s="67"/>
      <c r="CE468" s="64" t="str" cm="1">
        <f t="array" aca="1" ref="CE468" ca="1">IF(B468="","",INDIRECT(ADDRESS($CF468,CE$542,1,1,"【入力フォーム】調査世帯一覧")))</f>
        <v/>
      </c>
      <c r="CF468" s="16">
        <f t="shared" si="17"/>
        <v>231</v>
      </c>
    </row>
    <row r="469" spans="1:88" s="16" customFormat="1" ht="24" customHeight="1" x14ac:dyDescent="0.15">
      <c r="A469" s="70" t="s">
        <v>14</v>
      </c>
      <c r="B469" s="373" t="str" cm="1">
        <f t="array" aca="1" ref="B469" ca="1">INDIRECT(ADDRESS($CF469,B$542,1,1,"【入力フォーム】調査世帯一覧"))&amp;""</f>
        <v/>
      </c>
      <c r="C469" s="374"/>
      <c r="D469" s="375"/>
      <c r="E469" s="376" t="str" cm="1">
        <f t="array" aca="1" ref="E469" ca="1">INDIRECT(ADDRESS($CF469,E$542,1,1,"【入力フォーム】調査世帯一覧"))&amp;""</f>
        <v/>
      </c>
      <c r="F469" s="374"/>
      <c r="G469" s="374"/>
      <c r="H469" s="374"/>
      <c r="I469" s="374"/>
      <c r="J469" s="374"/>
      <c r="K469" s="374"/>
      <c r="L469" s="374"/>
      <c r="M469" s="374"/>
      <c r="N469" s="375"/>
      <c r="O469" s="376" t="str" cm="1">
        <f t="array" aca="1" ref="O469" ca="1">INDIRECT(ADDRESS($CF469,O$542,1,1,"【入力フォーム】調査世帯一覧"))&amp;""</f>
        <v/>
      </c>
      <c r="P469" s="374"/>
      <c r="Q469" s="374"/>
      <c r="R469" s="374"/>
      <c r="S469" s="374"/>
      <c r="T469" s="374"/>
      <c r="U469" s="374"/>
      <c r="V469" s="377"/>
      <c r="W469" s="378" t="str" cm="1">
        <f t="array" aca="1" ref="W469" ca="1">INDIRECT(ADDRESS($CF469,W$542,1,1,"【入力フォーム】調査世帯一覧"))&amp;""</f>
        <v/>
      </c>
      <c r="X469" s="379"/>
      <c r="Y469" s="379"/>
      <c r="Z469" s="379"/>
      <c r="AA469" s="379"/>
      <c r="AB469" s="379"/>
      <c r="AC469" s="379"/>
      <c r="AD469" s="379"/>
      <c r="AE469" s="379"/>
      <c r="AF469" s="379"/>
      <c r="AG469" s="379"/>
      <c r="AH469" s="379"/>
      <c r="AI469" s="379"/>
      <c r="AJ469" s="380"/>
      <c r="AK469" s="381" t="str" cm="1">
        <f t="array" aca="1" ref="AK469" ca="1">IF(OR(B469="",INDIRECT(ADDRESS($CF469,AK$542,1,1,"【入力フォーム】調査世帯一覧"))=""),"",INDIRECT(ADDRESS($CF469,AK$542,1,1,"【入力フォーム】調査世帯一覧")))</f>
        <v/>
      </c>
      <c r="AL469" s="382"/>
      <c r="AM469" s="383"/>
      <c r="AN469" s="384" t="str" cm="1">
        <f t="array" aca="1" ref="AN469" ca="1">IF(INDIRECT(ADDRESS($CF469,AN$542,1,1,"【入力フォーム】調査世帯一覧"))=1,"ネ","")</f>
        <v/>
      </c>
      <c r="AO469" s="385"/>
      <c r="AP469" s="382" t="str" cm="1">
        <f t="array" aca="1" ref="AP469" ca="1">IF(INDIRECT(ADDRESS($CF469,AP$542,1,1,"【入力フォーム】調査世帯一覧"))=1,"〒","")</f>
        <v/>
      </c>
      <c r="AQ469" s="385"/>
      <c r="AR469" s="382" t="str" cm="1">
        <f t="array" aca="1" ref="AR469" ca="1">IF(INDIRECT(ADDRESS($CF469,AR$542,1,1,"【入力フォーム】調査世帯一覧"))=1,"調","")</f>
        <v/>
      </c>
      <c r="AS469" s="386"/>
      <c r="AT469" s="396" t="str" cm="1">
        <f t="array" aca="1" ref="AT469" ca="1">IF(INDIRECT(ADDRESS($CF469,AT$542,1,1,"【入力フォーム】調査世帯一覧"))=1,"有","")</f>
        <v/>
      </c>
      <c r="AU469" s="382"/>
      <c r="AV469" s="382"/>
      <c r="AW469" s="382"/>
      <c r="AX469" s="382"/>
      <c r="AY469" s="373" t="str" cm="1">
        <f t="array" aca="1" ref="AY469" ca="1">INDIRECT(ADDRESS($CF469,AY$542,1,1,"【入力フォーム】調査世帯一覧"))&amp;""</f>
        <v/>
      </c>
      <c r="AZ469" s="374"/>
      <c r="BA469" s="374"/>
      <c r="BB469" s="374"/>
      <c r="BC469" s="374"/>
      <c r="BD469" s="374"/>
      <c r="BE469" s="374"/>
      <c r="BF469" s="374"/>
      <c r="BG469" s="374"/>
      <c r="BH469" s="374"/>
      <c r="BI469" s="374"/>
      <c r="BJ469" s="374"/>
      <c r="BK469" s="374"/>
      <c r="BL469" s="374"/>
      <c r="BM469" s="374"/>
      <c r="BN469" s="374"/>
      <c r="BO469" s="374"/>
      <c r="BP469" s="374"/>
      <c r="BQ469" s="374"/>
      <c r="BR469" s="374"/>
      <c r="BS469" s="397"/>
      <c r="BT469" s="96"/>
      <c r="BU469" s="445" t="str">
        <f t="shared" ca="1" si="16"/>
        <v/>
      </c>
      <c r="BV469" s="446"/>
      <c r="BW469" s="447"/>
      <c r="BX469" s="293" t="str" cm="1">
        <f t="array" aca="1" ref="BX469" ca="1">IF(B469="","",INDIRECT(ADDRESS($CF469,BX$542,1,1,"【入力フォーム】調査世帯一覧")))</f>
        <v/>
      </c>
      <c r="BY469" s="294"/>
      <c r="BZ469" s="295"/>
      <c r="CA469" s="293" t="str" cm="1">
        <f t="array" aca="1" ref="CA469" ca="1">IF(B469="","",INDIRECT(ADDRESS($CF469,CA$542,1,1,"【入力フォーム】調査世帯一覧")))</f>
        <v/>
      </c>
      <c r="CB469" s="294"/>
      <c r="CC469" s="434"/>
      <c r="CD469" s="67"/>
      <c r="CE469" s="64" t="str" cm="1">
        <f t="array" aca="1" ref="CE469" ca="1">IF(B469="","",INDIRECT(ADDRESS($CF469,CE$542,1,1,"【入力フォーム】調査世帯一覧")))</f>
        <v/>
      </c>
      <c r="CF469" s="16">
        <f t="shared" si="17"/>
        <v>232</v>
      </c>
    </row>
    <row r="470" spans="1:88" s="16" customFormat="1" ht="24" customHeight="1" x14ac:dyDescent="0.15">
      <c r="A470" s="69"/>
      <c r="B470" s="421" t="str" cm="1">
        <f t="array" aca="1" ref="B470" ca="1">INDIRECT(ADDRESS($CF470,B$542,1,1,"【入力フォーム】調査世帯一覧"))&amp;""</f>
        <v/>
      </c>
      <c r="C470" s="422"/>
      <c r="D470" s="423"/>
      <c r="E470" s="424" t="str" cm="1">
        <f t="array" aca="1" ref="E470" ca="1">INDIRECT(ADDRESS($CF470,E$542,1,1,"【入力フォーム】調査世帯一覧"))&amp;""</f>
        <v/>
      </c>
      <c r="F470" s="425"/>
      <c r="G470" s="425"/>
      <c r="H470" s="425"/>
      <c r="I470" s="425"/>
      <c r="J470" s="425"/>
      <c r="K470" s="425"/>
      <c r="L470" s="425"/>
      <c r="M470" s="425"/>
      <c r="N470" s="426"/>
      <c r="O470" s="424" t="str" cm="1">
        <f t="array" aca="1" ref="O470" ca="1">INDIRECT(ADDRESS($CF470,O$542,1,1,"【入力フォーム】調査世帯一覧"))&amp;""</f>
        <v/>
      </c>
      <c r="P470" s="425"/>
      <c r="Q470" s="425"/>
      <c r="R470" s="425"/>
      <c r="S470" s="425"/>
      <c r="T470" s="425"/>
      <c r="U470" s="425"/>
      <c r="V470" s="427"/>
      <c r="W470" s="428" t="str" cm="1">
        <f t="array" aca="1" ref="W470" ca="1">INDIRECT(ADDRESS($CF470,W$542,1,1,"【入力フォーム】調査世帯一覧"))&amp;""</f>
        <v/>
      </c>
      <c r="X470" s="429"/>
      <c r="Y470" s="429"/>
      <c r="Z470" s="429"/>
      <c r="AA470" s="429"/>
      <c r="AB470" s="429"/>
      <c r="AC470" s="429"/>
      <c r="AD470" s="429"/>
      <c r="AE470" s="429"/>
      <c r="AF470" s="429"/>
      <c r="AG470" s="429"/>
      <c r="AH470" s="429"/>
      <c r="AI470" s="429"/>
      <c r="AJ470" s="430"/>
      <c r="AK470" s="431" t="str" cm="1">
        <f t="array" aca="1" ref="AK470" ca="1">IF(OR(B470="",INDIRECT(ADDRESS($CF470,AK$542,1,1,"【入力フォーム】調査世帯一覧"))=""),"",INDIRECT(ADDRESS($CF470,AK$542,1,1,"【入力フォーム】調査世帯一覧")))</f>
        <v/>
      </c>
      <c r="AL470" s="432"/>
      <c r="AM470" s="433"/>
      <c r="AN470" s="418" t="str" cm="1">
        <f t="array" aca="1" ref="AN470" ca="1">IF(INDIRECT(ADDRESS($CF470,AN$542,1,1,"【入力フォーム】調査世帯一覧"))=1,"ネ","")</f>
        <v/>
      </c>
      <c r="AO470" s="419"/>
      <c r="AP470" s="420" t="str" cm="1">
        <f t="array" aca="1" ref="AP470" ca="1">IF(INDIRECT(ADDRESS($CF470,AP$542,1,1,"【入力フォーム】調査世帯一覧"))=1,"〒","")</f>
        <v/>
      </c>
      <c r="AQ470" s="419"/>
      <c r="AR470" s="420" t="str" cm="1">
        <f t="array" aca="1" ref="AR470" ca="1">IF(INDIRECT(ADDRESS($CF470,AR$542,1,1,"【入力フォーム】調査世帯一覧"))=1,"調","")</f>
        <v/>
      </c>
      <c r="AS470" s="435"/>
      <c r="AT470" s="436" t="str" cm="1">
        <f t="array" aca="1" ref="AT470" ca="1">IF(INDIRECT(ADDRESS($CF470,AT$542,1,1,"【入力フォーム】調査世帯一覧"))=1,"有","")</f>
        <v/>
      </c>
      <c r="AU470" s="420"/>
      <c r="AV470" s="420"/>
      <c r="AW470" s="420"/>
      <c r="AX470" s="420"/>
      <c r="AY470" s="421" t="str" cm="1">
        <f t="array" aca="1" ref="AY470" ca="1">INDIRECT(ADDRESS($CF470,AY$542,1,1,"【入力フォーム】調査世帯一覧"))&amp;""</f>
        <v/>
      </c>
      <c r="AZ470" s="422"/>
      <c r="BA470" s="422"/>
      <c r="BB470" s="422"/>
      <c r="BC470" s="422"/>
      <c r="BD470" s="422"/>
      <c r="BE470" s="422"/>
      <c r="BF470" s="422"/>
      <c r="BG470" s="422"/>
      <c r="BH470" s="422"/>
      <c r="BI470" s="422"/>
      <c r="BJ470" s="422"/>
      <c r="BK470" s="422"/>
      <c r="BL470" s="422"/>
      <c r="BM470" s="422"/>
      <c r="BN470" s="422"/>
      <c r="BO470" s="422"/>
      <c r="BP470" s="422"/>
      <c r="BQ470" s="422"/>
      <c r="BR470" s="422"/>
      <c r="BS470" s="437"/>
      <c r="BT470" s="96"/>
      <c r="BU470" s="438" t="str">
        <f t="shared" ca="1" si="16"/>
        <v/>
      </c>
      <c r="BV470" s="439"/>
      <c r="BW470" s="440"/>
      <c r="BX470" s="441" t="str" cm="1">
        <f t="array" aca="1" ref="BX470" ca="1">IF(B470="","",INDIRECT(ADDRESS($CF470,BX$542,1,1,"【入力フォーム】調査世帯一覧")))</f>
        <v/>
      </c>
      <c r="BY470" s="442"/>
      <c r="BZ470" s="443"/>
      <c r="CA470" s="441" t="str" cm="1">
        <f t="array" aca="1" ref="CA470" ca="1">IF(B470="","",INDIRECT(ADDRESS($CF470,CA$542,1,1,"【入力フォーム】調査世帯一覧")))</f>
        <v/>
      </c>
      <c r="CB470" s="442"/>
      <c r="CC470" s="444"/>
      <c r="CD470" s="67"/>
      <c r="CE470" s="66" t="str" cm="1">
        <f t="array" aca="1" ref="CE470" ca="1">IF(B470="","",INDIRECT(ADDRESS($CF470,CE$542,1,1,"【入力フォーム】調査世帯一覧")))</f>
        <v/>
      </c>
      <c r="CF470" s="16">
        <f t="shared" si="17"/>
        <v>233</v>
      </c>
    </row>
    <row r="471" spans="1:88" s="16" customFormat="1" ht="24" customHeight="1" x14ac:dyDescent="0.15">
      <c r="A471" s="26"/>
      <c r="B471" s="344" t="str" cm="1">
        <f t="array" aca="1" ref="B471" ca="1">INDIRECT(ADDRESS($CF471,B$542,1,1,"【入力フォーム】調査世帯一覧"))&amp;""</f>
        <v/>
      </c>
      <c r="C471" s="345"/>
      <c r="D471" s="391"/>
      <c r="E471" s="392" t="str" cm="1">
        <f t="array" aca="1" ref="E471" ca="1">INDIRECT(ADDRESS($CF471,E$542,1,1,"【入力フォーム】調査世帯一覧"))&amp;""</f>
        <v/>
      </c>
      <c r="F471" s="393"/>
      <c r="G471" s="393"/>
      <c r="H471" s="393"/>
      <c r="I471" s="393"/>
      <c r="J471" s="393"/>
      <c r="K471" s="393"/>
      <c r="L471" s="393"/>
      <c r="M471" s="393"/>
      <c r="N471" s="394"/>
      <c r="O471" s="392" t="str" cm="1">
        <f t="array" aca="1" ref="O471" ca="1">INDIRECT(ADDRESS($CF471,O$542,1,1,"【入力フォーム】調査世帯一覧"))&amp;""</f>
        <v/>
      </c>
      <c r="P471" s="393"/>
      <c r="Q471" s="393"/>
      <c r="R471" s="393"/>
      <c r="S471" s="393"/>
      <c r="T471" s="393"/>
      <c r="U471" s="393"/>
      <c r="V471" s="395"/>
      <c r="W471" s="338" t="str" cm="1">
        <f t="array" aca="1" ref="W471" ca="1">INDIRECT(ADDRESS($CF471,W$542,1,1,"【入力フォーム】調査世帯一覧"))&amp;""</f>
        <v/>
      </c>
      <c r="X471" s="339"/>
      <c r="Y471" s="339"/>
      <c r="Z471" s="339"/>
      <c r="AA471" s="339"/>
      <c r="AB471" s="339"/>
      <c r="AC471" s="339"/>
      <c r="AD471" s="339"/>
      <c r="AE471" s="339"/>
      <c r="AF471" s="339"/>
      <c r="AG471" s="339"/>
      <c r="AH471" s="339"/>
      <c r="AI471" s="339"/>
      <c r="AJ471" s="340"/>
      <c r="AK471" s="341" t="str" cm="1">
        <f t="array" aca="1" ref="AK471" ca="1">IF(OR(B471="",INDIRECT(ADDRESS($CF471,AK$542,1,1,"【入力フォーム】調査世帯一覧"))=""),"",INDIRECT(ADDRESS($CF471,AK$542,1,1,"【入力フォーム】調査世帯一覧")))</f>
        <v/>
      </c>
      <c r="AL471" s="342"/>
      <c r="AM471" s="343"/>
      <c r="AN471" s="288" t="str" cm="1">
        <f t="array" aca="1" ref="AN471" ca="1">IF(INDIRECT(ADDRESS($CF471,AN$542,1,1,"【入力フォーム】調査世帯一覧"))=1,"ネ","")</f>
        <v/>
      </c>
      <c r="AO471" s="289"/>
      <c r="AP471" s="286" t="str" cm="1">
        <f t="array" aca="1" ref="AP471" ca="1">IF(INDIRECT(ADDRESS($CF471,AP$542,1,1,"【入力フォーム】調査世帯一覧"))=1,"〒","")</f>
        <v/>
      </c>
      <c r="AQ471" s="289"/>
      <c r="AR471" s="286" t="str" cm="1">
        <f t="array" aca="1" ref="AR471" ca="1">IF(INDIRECT(ADDRESS($CF471,AR$542,1,1,"【入力フォーム】調査世帯一覧"))=1,"調","")</f>
        <v/>
      </c>
      <c r="AS471" s="291"/>
      <c r="AT471" s="292" t="str" cm="1">
        <f t="array" aca="1" ref="AT471" ca="1">IF(INDIRECT(ADDRESS($CF471,AT$542,1,1,"【入力フォーム】調査世帯一覧"))=1,"有","")</f>
        <v/>
      </c>
      <c r="AU471" s="286"/>
      <c r="AV471" s="286"/>
      <c r="AW471" s="286"/>
      <c r="AX471" s="286"/>
      <c r="AY471" s="344" t="str" cm="1">
        <f t="array" aca="1" ref="AY471" ca="1">INDIRECT(ADDRESS($CF471,AY$542,1,1,"【入力フォーム】調査世帯一覧"))&amp;""</f>
        <v/>
      </c>
      <c r="AZ471" s="345"/>
      <c r="BA471" s="345"/>
      <c r="BB471" s="345"/>
      <c r="BC471" s="345"/>
      <c r="BD471" s="345"/>
      <c r="BE471" s="345"/>
      <c r="BF471" s="345"/>
      <c r="BG471" s="345"/>
      <c r="BH471" s="345"/>
      <c r="BI471" s="345"/>
      <c r="BJ471" s="345"/>
      <c r="BK471" s="345"/>
      <c r="BL471" s="345"/>
      <c r="BM471" s="345"/>
      <c r="BN471" s="345"/>
      <c r="BO471" s="345"/>
      <c r="BP471" s="345"/>
      <c r="BQ471" s="345"/>
      <c r="BR471" s="345"/>
      <c r="BS471" s="346"/>
      <c r="BT471" s="96"/>
      <c r="BU471" s="315" t="str">
        <f t="shared" ca="1" si="16"/>
        <v/>
      </c>
      <c r="BV471" s="316"/>
      <c r="BW471" s="317"/>
      <c r="BX471" s="318" t="str" cm="1">
        <f t="array" aca="1" ref="BX471" ca="1">IF(B471="","",INDIRECT(ADDRESS($CF471,BX$542,1,1,"【入力フォーム】調査世帯一覧")))</f>
        <v/>
      </c>
      <c r="BY471" s="283"/>
      <c r="BZ471" s="319"/>
      <c r="CA471" s="318" t="str" cm="1">
        <f t="array" aca="1" ref="CA471" ca="1">IF(B471="","",INDIRECT(ADDRESS($CF471,CA$542,1,1,"【入力フォーム】調査世帯一覧")))</f>
        <v/>
      </c>
      <c r="CB471" s="283"/>
      <c r="CC471" s="320"/>
      <c r="CD471" s="67"/>
      <c r="CE471" s="64" t="str" cm="1">
        <f t="array" aca="1" ref="CE471" ca="1">IF(B471="","",INDIRECT(ADDRESS($CF471,CE$542,1,1,"【入力フォーム】調査世帯一覧")))</f>
        <v/>
      </c>
      <c r="CF471" s="16">
        <f t="shared" si="17"/>
        <v>234</v>
      </c>
    </row>
    <row r="472" spans="1:88" s="16" customFormat="1" ht="24" customHeight="1" x14ac:dyDescent="0.15">
      <c r="A472" s="26"/>
      <c r="B472" s="344" t="str" cm="1">
        <f t="array" aca="1" ref="B472" ca="1">INDIRECT(ADDRESS($CF472,B$542,1,1,"【入力フォーム】調査世帯一覧"))&amp;""</f>
        <v/>
      </c>
      <c r="C472" s="345"/>
      <c r="D472" s="391"/>
      <c r="E472" s="392" t="str" cm="1">
        <f t="array" aca="1" ref="E472" ca="1">INDIRECT(ADDRESS($CF472,E$542,1,1,"【入力フォーム】調査世帯一覧"))&amp;""</f>
        <v/>
      </c>
      <c r="F472" s="393"/>
      <c r="G472" s="393"/>
      <c r="H472" s="393"/>
      <c r="I472" s="393"/>
      <c r="J472" s="393"/>
      <c r="K472" s="393"/>
      <c r="L472" s="393"/>
      <c r="M472" s="393"/>
      <c r="N472" s="394"/>
      <c r="O472" s="392" t="str" cm="1">
        <f t="array" aca="1" ref="O472" ca="1">INDIRECT(ADDRESS($CF472,O$542,1,1,"【入力フォーム】調査世帯一覧"))&amp;""</f>
        <v/>
      </c>
      <c r="P472" s="393"/>
      <c r="Q472" s="393"/>
      <c r="R472" s="393"/>
      <c r="S472" s="393"/>
      <c r="T472" s="393"/>
      <c r="U472" s="393"/>
      <c r="V472" s="395"/>
      <c r="W472" s="338" t="str" cm="1">
        <f t="array" aca="1" ref="W472" ca="1">INDIRECT(ADDRESS($CF472,W$542,1,1,"【入力フォーム】調査世帯一覧"))&amp;""</f>
        <v/>
      </c>
      <c r="X472" s="339"/>
      <c r="Y472" s="339"/>
      <c r="Z472" s="339"/>
      <c r="AA472" s="339"/>
      <c r="AB472" s="339"/>
      <c r="AC472" s="339"/>
      <c r="AD472" s="339"/>
      <c r="AE472" s="339"/>
      <c r="AF472" s="339"/>
      <c r="AG472" s="339"/>
      <c r="AH472" s="339"/>
      <c r="AI472" s="339"/>
      <c r="AJ472" s="340"/>
      <c r="AK472" s="341" t="str" cm="1">
        <f t="array" aca="1" ref="AK472" ca="1">IF(OR(B472="",INDIRECT(ADDRESS($CF472,AK$542,1,1,"【入力フォーム】調査世帯一覧"))=""),"",INDIRECT(ADDRESS($CF472,AK$542,1,1,"【入力フォーム】調査世帯一覧")))</f>
        <v/>
      </c>
      <c r="AL472" s="342"/>
      <c r="AM472" s="343"/>
      <c r="AN472" s="288" t="str" cm="1">
        <f t="array" aca="1" ref="AN472" ca="1">IF(INDIRECT(ADDRESS($CF472,AN$542,1,1,"【入力フォーム】調査世帯一覧"))=1,"ネ","")</f>
        <v/>
      </c>
      <c r="AO472" s="289"/>
      <c r="AP472" s="286" t="str" cm="1">
        <f t="array" aca="1" ref="AP472" ca="1">IF(INDIRECT(ADDRESS($CF472,AP$542,1,1,"【入力フォーム】調査世帯一覧"))=1,"〒","")</f>
        <v/>
      </c>
      <c r="AQ472" s="289"/>
      <c r="AR472" s="286" t="str" cm="1">
        <f t="array" aca="1" ref="AR472" ca="1">IF(INDIRECT(ADDRESS($CF472,AR$542,1,1,"【入力フォーム】調査世帯一覧"))=1,"調","")</f>
        <v/>
      </c>
      <c r="AS472" s="291"/>
      <c r="AT472" s="292" t="str" cm="1">
        <f t="array" aca="1" ref="AT472" ca="1">IF(INDIRECT(ADDRESS($CF472,AT$542,1,1,"【入力フォーム】調査世帯一覧"))=1,"有","")</f>
        <v/>
      </c>
      <c r="AU472" s="286"/>
      <c r="AV472" s="286"/>
      <c r="AW472" s="286"/>
      <c r="AX472" s="286"/>
      <c r="AY472" s="344" t="str" cm="1">
        <f t="array" aca="1" ref="AY472" ca="1">INDIRECT(ADDRESS($CF472,AY$542,1,1,"【入力フォーム】調査世帯一覧"))&amp;""</f>
        <v/>
      </c>
      <c r="AZ472" s="345"/>
      <c r="BA472" s="345"/>
      <c r="BB472" s="345"/>
      <c r="BC472" s="345"/>
      <c r="BD472" s="345"/>
      <c r="BE472" s="345"/>
      <c r="BF472" s="345"/>
      <c r="BG472" s="345"/>
      <c r="BH472" s="345"/>
      <c r="BI472" s="345"/>
      <c r="BJ472" s="345"/>
      <c r="BK472" s="345"/>
      <c r="BL472" s="345"/>
      <c r="BM472" s="345"/>
      <c r="BN472" s="345"/>
      <c r="BO472" s="345"/>
      <c r="BP472" s="345"/>
      <c r="BQ472" s="345"/>
      <c r="BR472" s="345"/>
      <c r="BS472" s="346"/>
      <c r="BT472" s="96"/>
      <c r="BU472" s="315" t="str">
        <f t="shared" ca="1" si="16"/>
        <v/>
      </c>
      <c r="BV472" s="316"/>
      <c r="BW472" s="317"/>
      <c r="BX472" s="318" t="str" cm="1">
        <f t="array" aca="1" ref="BX472" ca="1">IF(B472="","",INDIRECT(ADDRESS($CF472,BX$542,1,1,"【入力フォーム】調査世帯一覧")))</f>
        <v/>
      </c>
      <c r="BY472" s="283"/>
      <c r="BZ472" s="319"/>
      <c r="CA472" s="318" t="str" cm="1">
        <f t="array" aca="1" ref="CA472" ca="1">IF(B472="","",INDIRECT(ADDRESS($CF472,CA$542,1,1,"【入力フォーム】調査世帯一覧")))</f>
        <v/>
      </c>
      <c r="CB472" s="283"/>
      <c r="CC472" s="320"/>
      <c r="CD472" s="67"/>
      <c r="CE472" s="64" t="str" cm="1">
        <f t="array" aca="1" ref="CE472" ca="1">IF(B472="","",INDIRECT(ADDRESS($CF472,CE$542,1,1,"【入力フォーム】調査世帯一覧")))</f>
        <v/>
      </c>
      <c r="CF472" s="16">
        <f t="shared" si="17"/>
        <v>235</v>
      </c>
    </row>
    <row r="473" spans="1:88" s="16" customFormat="1" ht="24" customHeight="1" x14ac:dyDescent="0.15">
      <c r="A473" s="26"/>
      <c r="B473" s="344" t="str" cm="1">
        <f t="array" aca="1" ref="B473" ca="1">INDIRECT(ADDRESS($CF473,B$542,1,1,"【入力フォーム】調査世帯一覧"))&amp;""</f>
        <v/>
      </c>
      <c r="C473" s="345"/>
      <c r="D473" s="391"/>
      <c r="E473" s="392" t="str" cm="1">
        <f t="array" aca="1" ref="E473" ca="1">INDIRECT(ADDRESS($CF473,E$542,1,1,"【入力フォーム】調査世帯一覧"))&amp;""</f>
        <v/>
      </c>
      <c r="F473" s="393"/>
      <c r="G473" s="393"/>
      <c r="H473" s="393"/>
      <c r="I473" s="393"/>
      <c r="J473" s="393"/>
      <c r="K473" s="393"/>
      <c r="L473" s="393"/>
      <c r="M473" s="393"/>
      <c r="N473" s="394"/>
      <c r="O473" s="392" t="str" cm="1">
        <f t="array" aca="1" ref="O473" ca="1">INDIRECT(ADDRESS($CF473,O$542,1,1,"【入力フォーム】調査世帯一覧"))&amp;""</f>
        <v/>
      </c>
      <c r="P473" s="393"/>
      <c r="Q473" s="393"/>
      <c r="R473" s="393"/>
      <c r="S473" s="393"/>
      <c r="T473" s="393"/>
      <c r="U473" s="393"/>
      <c r="V473" s="395"/>
      <c r="W473" s="338" t="str" cm="1">
        <f t="array" aca="1" ref="W473" ca="1">INDIRECT(ADDRESS($CF473,W$542,1,1,"【入力フォーム】調査世帯一覧"))&amp;""</f>
        <v/>
      </c>
      <c r="X473" s="339"/>
      <c r="Y473" s="339"/>
      <c r="Z473" s="339"/>
      <c r="AA473" s="339"/>
      <c r="AB473" s="339"/>
      <c r="AC473" s="339"/>
      <c r="AD473" s="339"/>
      <c r="AE473" s="339"/>
      <c r="AF473" s="339"/>
      <c r="AG473" s="339"/>
      <c r="AH473" s="339"/>
      <c r="AI473" s="339"/>
      <c r="AJ473" s="340"/>
      <c r="AK473" s="341" t="str" cm="1">
        <f t="array" aca="1" ref="AK473" ca="1">IF(OR(B473="",INDIRECT(ADDRESS($CF473,AK$542,1,1,"【入力フォーム】調査世帯一覧"))=""),"",INDIRECT(ADDRESS($CF473,AK$542,1,1,"【入力フォーム】調査世帯一覧")))</f>
        <v/>
      </c>
      <c r="AL473" s="342"/>
      <c r="AM473" s="343"/>
      <c r="AN473" s="288" t="str" cm="1">
        <f t="array" aca="1" ref="AN473" ca="1">IF(INDIRECT(ADDRESS($CF473,AN$542,1,1,"【入力フォーム】調査世帯一覧"))=1,"ネ","")</f>
        <v/>
      </c>
      <c r="AO473" s="289"/>
      <c r="AP473" s="286" t="str" cm="1">
        <f t="array" aca="1" ref="AP473" ca="1">IF(INDIRECT(ADDRESS($CF473,AP$542,1,1,"【入力フォーム】調査世帯一覧"))=1,"〒","")</f>
        <v/>
      </c>
      <c r="AQ473" s="289"/>
      <c r="AR473" s="286" t="str" cm="1">
        <f t="array" aca="1" ref="AR473" ca="1">IF(INDIRECT(ADDRESS($CF473,AR$542,1,1,"【入力フォーム】調査世帯一覧"))=1,"調","")</f>
        <v/>
      </c>
      <c r="AS473" s="291"/>
      <c r="AT473" s="292" t="str" cm="1">
        <f t="array" aca="1" ref="AT473" ca="1">IF(INDIRECT(ADDRESS($CF473,AT$542,1,1,"【入力フォーム】調査世帯一覧"))=1,"有","")</f>
        <v/>
      </c>
      <c r="AU473" s="286"/>
      <c r="AV473" s="286"/>
      <c r="AW473" s="286"/>
      <c r="AX473" s="286"/>
      <c r="AY473" s="344" t="str" cm="1">
        <f t="array" aca="1" ref="AY473" ca="1">INDIRECT(ADDRESS($CF473,AY$542,1,1,"【入力フォーム】調査世帯一覧"))&amp;""</f>
        <v/>
      </c>
      <c r="AZ473" s="345"/>
      <c r="BA473" s="345"/>
      <c r="BB473" s="345"/>
      <c r="BC473" s="345"/>
      <c r="BD473" s="345"/>
      <c r="BE473" s="345"/>
      <c r="BF473" s="345"/>
      <c r="BG473" s="345"/>
      <c r="BH473" s="345"/>
      <c r="BI473" s="345"/>
      <c r="BJ473" s="345"/>
      <c r="BK473" s="345"/>
      <c r="BL473" s="345"/>
      <c r="BM473" s="345"/>
      <c r="BN473" s="345"/>
      <c r="BO473" s="345"/>
      <c r="BP473" s="345"/>
      <c r="BQ473" s="345"/>
      <c r="BR473" s="345"/>
      <c r="BS473" s="346"/>
      <c r="BT473" s="96"/>
      <c r="BU473" s="315" t="str">
        <f t="shared" ca="1" si="16"/>
        <v/>
      </c>
      <c r="BV473" s="316"/>
      <c r="BW473" s="317"/>
      <c r="BX473" s="318" t="str" cm="1">
        <f t="array" aca="1" ref="BX473" ca="1">IF(B473="","",INDIRECT(ADDRESS($CF473,BX$542,1,1,"【入力フォーム】調査世帯一覧")))</f>
        <v/>
      </c>
      <c r="BY473" s="283"/>
      <c r="BZ473" s="319"/>
      <c r="CA473" s="318" t="str" cm="1">
        <f t="array" aca="1" ref="CA473" ca="1">IF(B473="","",INDIRECT(ADDRESS($CF473,CA$542,1,1,"【入力フォーム】調査世帯一覧")))</f>
        <v/>
      </c>
      <c r="CB473" s="283"/>
      <c r="CC473" s="320"/>
      <c r="CD473" s="67"/>
      <c r="CE473" s="64" t="str" cm="1">
        <f t="array" aca="1" ref="CE473" ca="1">IF(B473="","",INDIRECT(ADDRESS($CF473,CE$542,1,1,"【入力フォーム】調査世帯一覧")))</f>
        <v/>
      </c>
      <c r="CF473" s="16">
        <f t="shared" si="17"/>
        <v>236</v>
      </c>
    </row>
    <row r="474" spans="1:88" s="16" customFormat="1" ht="24" customHeight="1" x14ac:dyDescent="0.15">
      <c r="A474" s="72" t="s">
        <v>43</v>
      </c>
      <c r="B474" s="373" t="str" cm="1">
        <f t="array" aca="1" ref="B474" ca="1">INDIRECT(ADDRESS($CF474,B$542,1,1,"【入力フォーム】調査世帯一覧"))&amp;""</f>
        <v/>
      </c>
      <c r="C474" s="374"/>
      <c r="D474" s="375"/>
      <c r="E474" s="376" t="str" cm="1">
        <f t="array" aca="1" ref="E474" ca="1">INDIRECT(ADDRESS($CF474,E$542,1,1,"【入力フォーム】調査世帯一覧"))&amp;""</f>
        <v/>
      </c>
      <c r="F474" s="374"/>
      <c r="G474" s="374"/>
      <c r="H474" s="374"/>
      <c r="I474" s="374"/>
      <c r="J474" s="374"/>
      <c r="K474" s="374"/>
      <c r="L474" s="374"/>
      <c r="M474" s="374"/>
      <c r="N474" s="375"/>
      <c r="O474" s="376" t="str" cm="1">
        <f t="array" aca="1" ref="O474" ca="1">INDIRECT(ADDRESS($CF474,O$542,1,1,"【入力フォーム】調査世帯一覧"))&amp;""</f>
        <v/>
      </c>
      <c r="P474" s="374"/>
      <c r="Q474" s="374"/>
      <c r="R474" s="374"/>
      <c r="S474" s="374"/>
      <c r="T474" s="374"/>
      <c r="U474" s="374"/>
      <c r="V474" s="377"/>
      <c r="W474" s="378" t="str" cm="1">
        <f t="array" aca="1" ref="W474" ca="1">INDIRECT(ADDRESS($CF474,W$542,1,1,"【入力フォーム】調査世帯一覧"))&amp;""</f>
        <v/>
      </c>
      <c r="X474" s="379"/>
      <c r="Y474" s="379"/>
      <c r="Z474" s="379"/>
      <c r="AA474" s="379"/>
      <c r="AB474" s="379"/>
      <c r="AC474" s="379"/>
      <c r="AD474" s="379"/>
      <c r="AE474" s="379"/>
      <c r="AF474" s="379"/>
      <c r="AG474" s="379"/>
      <c r="AH474" s="379"/>
      <c r="AI474" s="379"/>
      <c r="AJ474" s="380"/>
      <c r="AK474" s="381" t="str" cm="1">
        <f t="array" aca="1" ref="AK474" ca="1">IF(OR(B474="",INDIRECT(ADDRESS($CF474,AK$542,1,1,"【入力フォーム】調査世帯一覧"))=""),"",INDIRECT(ADDRESS($CF474,AK$542,1,1,"【入力フォーム】調査世帯一覧")))</f>
        <v/>
      </c>
      <c r="AL474" s="382"/>
      <c r="AM474" s="383"/>
      <c r="AN474" s="384" t="str" cm="1">
        <f t="array" aca="1" ref="AN474" ca="1">IF(INDIRECT(ADDRESS($CF474,AN$542,1,1,"【入力フォーム】調査世帯一覧"))=1,"ネ","")</f>
        <v/>
      </c>
      <c r="AO474" s="385"/>
      <c r="AP474" s="382" t="str" cm="1">
        <f t="array" aca="1" ref="AP474" ca="1">IF(INDIRECT(ADDRESS($CF474,AP$542,1,1,"【入力フォーム】調査世帯一覧"))=1,"〒","")</f>
        <v/>
      </c>
      <c r="AQ474" s="385"/>
      <c r="AR474" s="382" t="str" cm="1">
        <f t="array" aca="1" ref="AR474" ca="1">IF(INDIRECT(ADDRESS($CF474,AR$542,1,1,"【入力フォーム】調査世帯一覧"))=1,"調","")</f>
        <v/>
      </c>
      <c r="AS474" s="386"/>
      <c r="AT474" s="396" t="str" cm="1">
        <f t="array" aca="1" ref="AT474" ca="1">IF(INDIRECT(ADDRESS($CF474,AT$542,1,1,"【入力フォーム】調査世帯一覧"))=1,"有","")</f>
        <v/>
      </c>
      <c r="AU474" s="382"/>
      <c r="AV474" s="382"/>
      <c r="AW474" s="382"/>
      <c r="AX474" s="382"/>
      <c r="AY474" s="373" t="str" cm="1">
        <f t="array" aca="1" ref="AY474" ca="1">INDIRECT(ADDRESS($CF474,AY$542,1,1,"【入力フォーム】調査世帯一覧"))&amp;""</f>
        <v/>
      </c>
      <c r="AZ474" s="374"/>
      <c r="BA474" s="374"/>
      <c r="BB474" s="374"/>
      <c r="BC474" s="374"/>
      <c r="BD474" s="374"/>
      <c r="BE474" s="374"/>
      <c r="BF474" s="374"/>
      <c r="BG474" s="374"/>
      <c r="BH474" s="374"/>
      <c r="BI474" s="374"/>
      <c r="BJ474" s="374"/>
      <c r="BK474" s="374"/>
      <c r="BL474" s="374"/>
      <c r="BM474" s="374"/>
      <c r="BN474" s="374"/>
      <c r="BO474" s="374"/>
      <c r="BP474" s="374"/>
      <c r="BQ474" s="374"/>
      <c r="BR474" s="374"/>
      <c r="BS474" s="397"/>
      <c r="BT474" s="96"/>
      <c r="BU474" s="315" t="str">
        <f t="shared" ca="1" si="16"/>
        <v/>
      </c>
      <c r="BV474" s="316"/>
      <c r="BW474" s="317"/>
      <c r="BX474" s="318" t="str" cm="1">
        <f t="array" aca="1" ref="BX474" ca="1">IF(B474="","",INDIRECT(ADDRESS($CF474,BX$542,1,1,"【入力フォーム】調査世帯一覧")))</f>
        <v/>
      </c>
      <c r="BY474" s="283"/>
      <c r="BZ474" s="319"/>
      <c r="CA474" s="318" t="str" cm="1">
        <f t="array" aca="1" ref="CA474" ca="1">IF(B474="","",INDIRECT(ADDRESS($CF474,CA$542,1,1,"【入力フォーム】調査世帯一覧")))</f>
        <v/>
      </c>
      <c r="CB474" s="283"/>
      <c r="CC474" s="320"/>
      <c r="CD474" s="67"/>
      <c r="CE474" s="64" t="str" cm="1">
        <f t="array" aca="1" ref="CE474" ca="1">IF(B474="","",INDIRECT(ADDRESS($CF474,CE$542,1,1,"【入力フォーム】調査世帯一覧")))</f>
        <v/>
      </c>
      <c r="CF474" s="16">
        <f t="shared" si="17"/>
        <v>237</v>
      </c>
    </row>
    <row r="475" spans="1:88" s="16" customFormat="1" ht="28.15" customHeight="1" x14ac:dyDescent="0.15">
      <c r="A475" s="398" t="s">
        <v>79</v>
      </c>
      <c r="B475" s="399"/>
      <c r="C475" s="399"/>
      <c r="D475" s="400"/>
      <c r="E475" s="401">
        <f ca="1">SUMPRODUCT((B450:B474&lt;&gt;"")*1,(CE450:CE474&lt;&gt;1)*1)</f>
        <v>0</v>
      </c>
      <c r="F475" s="402"/>
      <c r="G475" s="402"/>
      <c r="H475" s="402"/>
      <c r="I475" s="402"/>
      <c r="J475" s="402"/>
      <c r="K475" s="402"/>
      <c r="L475" s="402"/>
      <c r="M475" s="402"/>
      <c r="N475" s="403"/>
      <c r="O475" s="22"/>
      <c r="P475" s="22"/>
      <c r="Q475" s="22"/>
      <c r="R475" s="22"/>
      <c r="S475" s="22"/>
      <c r="T475" s="22"/>
      <c r="U475" s="22"/>
      <c r="V475" s="22"/>
      <c r="W475" s="71"/>
      <c r="X475" s="71"/>
      <c r="Y475" s="71"/>
      <c r="Z475" s="71"/>
      <c r="AA475" s="71"/>
      <c r="AB475" s="71"/>
      <c r="AC475" s="71"/>
      <c r="AD475" s="71"/>
      <c r="AE475" s="404" t="s">
        <v>80</v>
      </c>
      <c r="AF475" s="405"/>
      <c r="AG475" s="405"/>
      <c r="AH475" s="405"/>
      <c r="AI475" s="405"/>
      <c r="AJ475" s="406"/>
      <c r="AK475" s="407">
        <f ca="1">SUMIF(CE450:CE474,"&lt;&gt;1",AK450:AM474)</f>
        <v>0</v>
      </c>
      <c r="AL475" s="408"/>
      <c r="AM475" s="409"/>
      <c r="AN475" s="410">
        <f ca="1">SUMPRODUCT((AN450:AN474&lt;&gt;"")*1,(CE450:CE474&lt;&gt;1)*1)</f>
        <v>0</v>
      </c>
      <c r="AO475" s="411"/>
      <c r="AP475" s="411">
        <f ca="1">SUMPRODUCT((AP450:AP474&lt;&gt;"")*1,(CE450:CE474&lt;&gt;1)*1)</f>
        <v>0</v>
      </c>
      <c r="AQ475" s="411"/>
      <c r="AR475" s="411">
        <f ca="1">SUMPRODUCT((AR450:AR474&lt;&gt;"")*1,(CE450:CE474&lt;&gt;1)*1)</f>
        <v>0</v>
      </c>
      <c r="AS475" s="412"/>
      <c r="AT475" s="413">
        <f ca="1">SUMPRODUCT((AT450:AT474&lt;&gt;"")*1,(CE450:CE474&lt;&gt;1)*1)</f>
        <v>0</v>
      </c>
      <c r="AU475" s="408"/>
      <c r="AV475" s="408"/>
      <c r="AW475" s="408"/>
      <c r="AX475" s="409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414" t="s">
        <v>80</v>
      </c>
      <c r="BO475" s="415"/>
      <c r="BP475" s="415"/>
      <c r="BQ475" s="415"/>
      <c r="BR475" s="415"/>
      <c r="BS475" s="415"/>
      <c r="BT475" s="416"/>
      <c r="BU475" s="417">
        <f ca="1">SUMIF($CE450:$CE474,"&lt;&gt;1",BU450:BU474)</f>
        <v>0</v>
      </c>
      <c r="BV475" s="388"/>
      <c r="BW475" s="389"/>
      <c r="BX475" s="387">
        <f ca="1">SUMIF($CE450:$CE474,"&lt;&gt;1",BX450:BX474)</f>
        <v>0</v>
      </c>
      <c r="BY475" s="388"/>
      <c r="BZ475" s="389"/>
      <c r="CA475" s="387">
        <f ca="1">SUMIF($CE450:$CE474,"&lt;&gt;1",CA450:CA474)</f>
        <v>0</v>
      </c>
      <c r="CB475" s="388"/>
      <c r="CC475" s="390"/>
      <c r="CD475" s="67"/>
      <c r="CE475" s="73">
        <f ca="1">SUM(CE450:CE474)</f>
        <v>0</v>
      </c>
    </row>
    <row r="476" spans="1:88" s="16" customFormat="1" ht="3.6" customHeight="1" x14ac:dyDescent="0.1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1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2"/>
      <c r="BT476" s="80"/>
      <c r="BU476" s="80"/>
      <c r="BV476" s="80"/>
      <c r="BW476" s="80"/>
      <c r="BZ476" s="17"/>
      <c r="CD476" s="20"/>
      <c r="CE476" s="19"/>
    </row>
    <row r="477" spans="1:88" s="16" customFormat="1" ht="3.6" customHeight="1" thickBot="1" x14ac:dyDescent="0.2">
      <c r="A477" s="80"/>
      <c r="B477" s="80"/>
      <c r="C477" s="83"/>
      <c r="D477" s="83"/>
      <c r="E477" s="83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1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5"/>
      <c r="AY477" s="85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2"/>
      <c r="BU477" s="80"/>
      <c r="BV477" s="80"/>
      <c r="BW477" s="80"/>
      <c r="CA477" s="17"/>
      <c r="CD477" s="20"/>
      <c r="CE477" s="20"/>
      <c r="CG477" s="20"/>
      <c r="CH477" s="20"/>
      <c r="CI477" s="20"/>
      <c r="CJ477" s="20"/>
    </row>
    <row r="478" spans="1:88" s="16" customFormat="1" ht="13.15" customHeight="1" x14ac:dyDescent="0.15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0"/>
      <c r="O478" s="132" t="s">
        <v>52</v>
      </c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  <c r="AV478" s="133"/>
      <c r="AW478" s="133"/>
      <c r="AX478" s="133"/>
      <c r="AY478" s="133"/>
      <c r="AZ478" s="133"/>
      <c r="BA478" s="133"/>
      <c r="BB478" s="133"/>
      <c r="BC478" s="133"/>
      <c r="BD478" s="133"/>
      <c r="BE478" s="133"/>
      <c r="BF478" s="133"/>
      <c r="BG478" s="133"/>
      <c r="BH478" s="133"/>
      <c r="BI478" s="133"/>
      <c r="BJ478" s="133"/>
      <c r="BK478" s="133"/>
      <c r="BL478" s="133"/>
      <c r="BM478" s="133"/>
      <c r="BN478" s="133"/>
      <c r="BO478" s="133"/>
      <c r="BP478" s="133"/>
      <c r="BQ478" s="133"/>
      <c r="BR478" s="133"/>
      <c r="BS478" s="133"/>
      <c r="BT478" s="134"/>
      <c r="BV478" s="135" t="s">
        <v>83</v>
      </c>
      <c r="BW478" s="136"/>
      <c r="BX478" s="136"/>
      <c r="BY478" s="136"/>
      <c r="BZ478" s="136"/>
      <c r="CA478" s="136"/>
      <c r="CB478" s="137"/>
      <c r="CC478" s="54"/>
      <c r="CD478" s="20"/>
      <c r="CE478" s="20"/>
    </row>
    <row r="479" spans="1:88" s="16" customFormat="1" ht="11.45" customHeight="1" x14ac:dyDescent="0.15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0"/>
      <c r="O479" s="138"/>
      <c r="P479" s="139"/>
      <c r="Q479" s="139"/>
      <c r="R479" s="139"/>
      <c r="S479" s="139"/>
      <c r="T479" s="140"/>
      <c r="U479" s="144" t="s">
        <v>47</v>
      </c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6" t="s">
        <v>11</v>
      </c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8" t="s">
        <v>44</v>
      </c>
      <c r="BL479" s="149"/>
      <c r="BM479" s="149"/>
      <c r="BN479" s="149"/>
      <c r="BO479" s="149"/>
      <c r="BP479" s="149"/>
      <c r="BQ479" s="149"/>
      <c r="BR479" s="149"/>
      <c r="BS479" s="149"/>
      <c r="BT479" s="150"/>
      <c r="BV479" s="157" t="str">
        <f>$BV$47&amp;""</f>
        <v/>
      </c>
      <c r="BW479" s="158"/>
      <c r="BX479" s="158"/>
      <c r="BY479" s="158"/>
      <c r="BZ479" s="158"/>
      <c r="CA479" s="158"/>
      <c r="CB479" s="159"/>
      <c r="CC479" s="79"/>
      <c r="CD479" s="20"/>
      <c r="CE479" s="20"/>
    </row>
    <row r="480" spans="1:88" s="16" customFormat="1" ht="11.45" customHeight="1" x14ac:dyDescent="0.15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0"/>
      <c r="O480" s="138"/>
      <c r="P480" s="139"/>
      <c r="Q480" s="139"/>
      <c r="R480" s="139"/>
      <c r="S480" s="139"/>
      <c r="T480" s="140"/>
      <c r="U480" s="166" t="s">
        <v>48</v>
      </c>
      <c r="V480" s="167"/>
      <c r="W480" s="167"/>
      <c r="X480" s="168"/>
      <c r="Y480" s="172" t="s">
        <v>19</v>
      </c>
      <c r="Z480" s="173"/>
      <c r="AA480" s="173"/>
      <c r="AB480" s="173"/>
      <c r="AC480" s="174"/>
      <c r="AD480" s="172" t="s">
        <v>35</v>
      </c>
      <c r="AE480" s="173"/>
      <c r="AF480" s="173"/>
      <c r="AG480" s="173"/>
      <c r="AH480" s="174"/>
      <c r="AI480" s="166" t="s">
        <v>20</v>
      </c>
      <c r="AJ480" s="167"/>
      <c r="AK480" s="167"/>
      <c r="AL480" s="167"/>
      <c r="AM480" s="168"/>
      <c r="AN480" s="172" t="s">
        <v>46</v>
      </c>
      <c r="AO480" s="173"/>
      <c r="AP480" s="173"/>
      <c r="AQ480" s="173"/>
      <c r="AR480" s="177"/>
      <c r="AS480" s="179" t="s">
        <v>84</v>
      </c>
      <c r="AT480" s="152"/>
      <c r="AU480" s="152"/>
      <c r="AV480" s="152"/>
      <c r="AW480" s="152"/>
      <c r="AX480" s="152"/>
      <c r="AY480" s="181" t="s">
        <v>6</v>
      </c>
      <c r="AZ480" s="152"/>
      <c r="BA480" s="152"/>
      <c r="BB480" s="152"/>
      <c r="BC480" s="152"/>
      <c r="BD480" s="182"/>
      <c r="BE480" s="181" t="s">
        <v>7</v>
      </c>
      <c r="BF480" s="152"/>
      <c r="BG480" s="152"/>
      <c r="BH480" s="152"/>
      <c r="BI480" s="152"/>
      <c r="BJ480" s="152"/>
      <c r="BK480" s="151"/>
      <c r="BL480" s="152"/>
      <c r="BM480" s="152"/>
      <c r="BN480" s="152"/>
      <c r="BO480" s="152"/>
      <c r="BP480" s="152"/>
      <c r="BQ480" s="152"/>
      <c r="BR480" s="152"/>
      <c r="BS480" s="152"/>
      <c r="BT480" s="153"/>
      <c r="BV480" s="160"/>
      <c r="BW480" s="161"/>
      <c r="BX480" s="161"/>
      <c r="BY480" s="161"/>
      <c r="BZ480" s="161"/>
      <c r="CA480" s="161"/>
      <c r="CB480" s="162"/>
      <c r="CC480" s="79"/>
      <c r="CD480" s="20"/>
      <c r="CE480" s="20"/>
    </row>
    <row r="481" spans="1:93" s="16" customFormat="1" ht="11.45" customHeight="1" thickBot="1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0"/>
      <c r="O481" s="141"/>
      <c r="P481" s="142"/>
      <c r="Q481" s="142"/>
      <c r="R481" s="142"/>
      <c r="S481" s="142"/>
      <c r="T481" s="143"/>
      <c r="U481" s="169"/>
      <c r="V481" s="170"/>
      <c r="W481" s="170"/>
      <c r="X481" s="171"/>
      <c r="Y481" s="175"/>
      <c r="Z481" s="155"/>
      <c r="AA481" s="155"/>
      <c r="AB481" s="155"/>
      <c r="AC481" s="176"/>
      <c r="AD481" s="175"/>
      <c r="AE481" s="155"/>
      <c r="AF481" s="155"/>
      <c r="AG481" s="155"/>
      <c r="AH481" s="176"/>
      <c r="AI481" s="169"/>
      <c r="AJ481" s="170"/>
      <c r="AK481" s="170"/>
      <c r="AL481" s="170"/>
      <c r="AM481" s="171"/>
      <c r="AN481" s="175"/>
      <c r="AO481" s="155"/>
      <c r="AP481" s="155"/>
      <c r="AQ481" s="155"/>
      <c r="AR481" s="178"/>
      <c r="AS481" s="180"/>
      <c r="AT481" s="155"/>
      <c r="AU481" s="155"/>
      <c r="AV481" s="155"/>
      <c r="AW481" s="155"/>
      <c r="AX481" s="155"/>
      <c r="AY481" s="183"/>
      <c r="AZ481" s="155"/>
      <c r="BA481" s="155"/>
      <c r="BB481" s="155"/>
      <c r="BC481" s="155"/>
      <c r="BD481" s="184"/>
      <c r="BE481" s="183"/>
      <c r="BF481" s="155"/>
      <c r="BG481" s="155"/>
      <c r="BH481" s="155"/>
      <c r="BI481" s="155"/>
      <c r="BJ481" s="155"/>
      <c r="BK481" s="154"/>
      <c r="BL481" s="155"/>
      <c r="BM481" s="155"/>
      <c r="BN481" s="155"/>
      <c r="BO481" s="155"/>
      <c r="BP481" s="155"/>
      <c r="BQ481" s="155"/>
      <c r="BR481" s="155"/>
      <c r="BS481" s="155"/>
      <c r="BT481" s="156"/>
      <c r="BV481" s="163"/>
      <c r="BW481" s="164"/>
      <c r="BX481" s="164"/>
      <c r="BY481" s="164"/>
      <c r="BZ481" s="164"/>
      <c r="CA481" s="164"/>
      <c r="CB481" s="165"/>
      <c r="CC481" s="79"/>
      <c r="CD481" s="20"/>
      <c r="CE481" s="20"/>
    </row>
    <row r="482" spans="1:93" s="16" customFormat="1" ht="27" customHeight="1" thickTop="1" x14ac:dyDescent="0.15">
      <c r="A482" s="80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0"/>
      <c r="O482" s="185" t="s">
        <v>45</v>
      </c>
      <c r="P482" s="186"/>
      <c r="Q482" s="186"/>
      <c r="R482" s="186"/>
      <c r="S482" s="186"/>
      <c r="T482" s="186"/>
      <c r="U482" s="189"/>
      <c r="V482" s="186"/>
      <c r="W482" s="186"/>
      <c r="X482" s="186"/>
      <c r="Y482" s="191"/>
      <c r="Z482" s="186"/>
      <c r="AA482" s="186"/>
      <c r="AB482" s="186"/>
      <c r="AC482" s="192"/>
      <c r="AD482" s="191"/>
      <c r="AE482" s="186"/>
      <c r="AF482" s="186"/>
      <c r="AG482" s="186"/>
      <c r="AH482" s="192"/>
      <c r="AI482" s="195"/>
      <c r="AJ482" s="196"/>
      <c r="AK482" s="196"/>
      <c r="AL482" s="196"/>
      <c r="AM482" s="197"/>
      <c r="AN482" s="201"/>
      <c r="AO482" s="201"/>
      <c r="AP482" s="201"/>
      <c r="AQ482" s="201"/>
      <c r="AR482" s="202"/>
      <c r="AS482" s="205"/>
      <c r="AT482" s="196"/>
      <c r="AU482" s="196"/>
      <c r="AV482" s="196"/>
      <c r="AW482" s="91"/>
      <c r="AX482" s="92"/>
      <c r="AY482" s="196"/>
      <c r="AZ482" s="196"/>
      <c r="BA482" s="196"/>
      <c r="BB482" s="196"/>
      <c r="BC482" s="91"/>
      <c r="BD482" s="92"/>
      <c r="BE482" s="207"/>
      <c r="BF482" s="207"/>
      <c r="BG482" s="207"/>
      <c r="BH482" s="207"/>
      <c r="BI482" s="91"/>
      <c r="BJ482" s="91"/>
      <c r="BK482" s="209"/>
      <c r="BL482" s="210"/>
      <c r="BM482" s="210"/>
      <c r="BN482" s="210"/>
      <c r="BO482" s="210"/>
      <c r="BP482" s="210"/>
      <c r="BQ482" s="210"/>
      <c r="BR482" s="93"/>
      <c r="BS482" s="90"/>
      <c r="BT482" s="87"/>
      <c r="BU482" s="80"/>
      <c r="BV482" s="213" t="s">
        <v>86</v>
      </c>
      <c r="BW482" s="213"/>
      <c r="BX482" s="213"/>
      <c r="BY482" s="213"/>
      <c r="BZ482" s="213"/>
      <c r="CA482" s="213"/>
      <c r="CB482" s="213"/>
      <c r="CC482" s="94"/>
      <c r="CD482" s="55"/>
      <c r="CE482" s="20"/>
    </row>
    <row r="483" spans="1:93" s="16" customFormat="1" ht="10.5" customHeight="1" thickBot="1" x14ac:dyDescent="0.2">
      <c r="A483" s="80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0"/>
      <c r="O483" s="187"/>
      <c r="P483" s="188"/>
      <c r="Q483" s="188"/>
      <c r="R483" s="188"/>
      <c r="S483" s="188"/>
      <c r="T483" s="188"/>
      <c r="U483" s="190"/>
      <c r="V483" s="188"/>
      <c r="W483" s="188"/>
      <c r="X483" s="188"/>
      <c r="Y483" s="193"/>
      <c r="Z483" s="188"/>
      <c r="AA483" s="188"/>
      <c r="AB483" s="188"/>
      <c r="AC483" s="194"/>
      <c r="AD483" s="193"/>
      <c r="AE483" s="188"/>
      <c r="AF483" s="188"/>
      <c r="AG483" s="188"/>
      <c r="AH483" s="194"/>
      <c r="AI483" s="198"/>
      <c r="AJ483" s="199"/>
      <c r="AK483" s="199"/>
      <c r="AL483" s="199"/>
      <c r="AM483" s="200"/>
      <c r="AN483" s="203"/>
      <c r="AO483" s="203"/>
      <c r="AP483" s="203"/>
      <c r="AQ483" s="203"/>
      <c r="AR483" s="204"/>
      <c r="AS483" s="206"/>
      <c r="AT483" s="199"/>
      <c r="AU483" s="199"/>
      <c r="AV483" s="199"/>
      <c r="AW483" s="215" t="s">
        <v>59</v>
      </c>
      <c r="AX483" s="216"/>
      <c r="AY483" s="199"/>
      <c r="AZ483" s="199"/>
      <c r="BA483" s="199"/>
      <c r="BB483" s="199"/>
      <c r="BC483" s="215" t="s">
        <v>59</v>
      </c>
      <c r="BD483" s="215"/>
      <c r="BE483" s="208"/>
      <c r="BF483" s="199"/>
      <c r="BG483" s="199"/>
      <c r="BH483" s="199"/>
      <c r="BI483" s="215" t="s">
        <v>59</v>
      </c>
      <c r="BJ483" s="215"/>
      <c r="BK483" s="211"/>
      <c r="BL483" s="212"/>
      <c r="BM483" s="212"/>
      <c r="BN483" s="212"/>
      <c r="BO483" s="212"/>
      <c r="BP483" s="212"/>
      <c r="BQ483" s="212"/>
      <c r="BR483" s="215" t="s">
        <v>85</v>
      </c>
      <c r="BS483" s="215"/>
      <c r="BT483" s="217"/>
      <c r="BV483" s="214"/>
      <c r="BW483" s="214"/>
      <c r="BX483" s="214"/>
      <c r="BY483" s="214"/>
      <c r="BZ483" s="214"/>
      <c r="CA483" s="214"/>
      <c r="CB483" s="214"/>
      <c r="CC483" s="94"/>
      <c r="CF483" s="20"/>
      <c r="CG483" s="20"/>
      <c r="CH483" s="20"/>
      <c r="CL483" s="113"/>
      <c r="CM483" s="21"/>
      <c r="CN483" s="21"/>
      <c r="CO483" s="21"/>
    </row>
    <row r="484" spans="1:93" ht="9.6" customHeight="1" x14ac:dyDescent="0.15">
      <c r="A484" s="88"/>
      <c r="B484" s="80"/>
      <c r="C484" s="83"/>
      <c r="D484" s="83"/>
      <c r="E484" s="83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1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5"/>
      <c r="AU484" s="85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2"/>
      <c r="BQ484" s="80"/>
      <c r="BR484" s="80"/>
      <c r="BS484" s="80"/>
      <c r="BT484" s="80"/>
      <c r="BU484" s="80"/>
      <c r="BV484" s="80"/>
      <c r="BW484" s="80"/>
    </row>
    <row r="485" spans="1:93" ht="10.9" customHeight="1" x14ac:dyDescent="0.15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9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  <c r="BM485" s="88"/>
      <c r="BN485" s="88"/>
      <c r="BO485" s="88"/>
      <c r="BP485" s="88"/>
      <c r="BQ485" s="88"/>
      <c r="BR485" s="88"/>
      <c r="BS485" s="88"/>
      <c r="BT485" s="88"/>
      <c r="BU485" s="88"/>
      <c r="BV485" s="88"/>
      <c r="BW485" s="88"/>
    </row>
    <row r="486" spans="1:93" ht="10.9" customHeight="1" x14ac:dyDescent="0.15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9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  <c r="BM486" s="88"/>
      <c r="BN486" s="88"/>
      <c r="BO486" s="88"/>
      <c r="BP486" s="88"/>
      <c r="BQ486" s="88"/>
      <c r="BR486" s="88"/>
      <c r="BS486" s="88"/>
      <c r="BT486" s="88"/>
      <c r="BU486" s="88"/>
      <c r="BV486" s="88"/>
      <c r="BW486" s="88"/>
    </row>
    <row r="487" spans="1:93" ht="3.95" customHeight="1" x14ac:dyDescent="0.15"/>
    <row r="488" spans="1:93" s="3" customFormat="1" ht="12" customHeight="1" x14ac:dyDescent="0.15">
      <c r="A488" s="347" t="s">
        <v>81</v>
      </c>
      <c r="B488" s="347"/>
      <c r="C488" s="347"/>
      <c r="D488" s="347"/>
      <c r="E488" s="347"/>
      <c r="F488" s="347"/>
      <c r="G488" s="347"/>
      <c r="H488" s="347"/>
      <c r="I488" s="347"/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8" t="s">
        <v>27</v>
      </c>
      <c r="V488" s="348"/>
      <c r="W488" s="348"/>
      <c r="X488" s="348"/>
      <c r="Y488" s="348"/>
      <c r="Z488" s="348"/>
      <c r="AA488" s="348"/>
      <c r="AB488" s="348"/>
      <c r="AC488" s="348"/>
      <c r="AD488" s="348"/>
      <c r="AE488" s="348"/>
      <c r="AF488" s="348"/>
      <c r="AG488" s="348"/>
      <c r="AH488" s="348"/>
      <c r="AI488" s="348"/>
      <c r="AJ488" s="348"/>
      <c r="AK488" s="348"/>
      <c r="AL488" s="348"/>
      <c r="AM488" s="348"/>
      <c r="AN488" s="348"/>
      <c r="AO488" s="348"/>
      <c r="AP488" s="348"/>
      <c r="AQ488" s="348"/>
      <c r="AR488" s="348"/>
      <c r="AS488" s="348"/>
      <c r="AT488" s="348"/>
      <c r="AU488" s="348"/>
      <c r="AV488" s="348"/>
      <c r="AW488" s="118"/>
      <c r="BE488" s="349" t="s">
        <v>38</v>
      </c>
      <c r="BF488" s="349"/>
      <c r="BG488" s="349"/>
      <c r="BH488" s="349"/>
      <c r="BI488" s="349"/>
      <c r="BJ488" s="349"/>
      <c r="BK488" s="349"/>
      <c r="BL488" s="257" t="str">
        <f>IF($BL$2="","",$BL$2)</f>
        <v/>
      </c>
      <c r="BM488" s="257"/>
      <c r="BN488" s="257"/>
      <c r="BO488" s="257"/>
      <c r="BP488" s="257"/>
      <c r="BQ488" s="257"/>
      <c r="BR488" s="257"/>
      <c r="BS488" s="257"/>
      <c r="BT488" s="257"/>
      <c r="BU488" s="257"/>
      <c r="BV488" s="257"/>
      <c r="BW488" s="257"/>
      <c r="BX488" s="257"/>
      <c r="BY488" s="257"/>
      <c r="BZ488" s="257"/>
      <c r="CA488" s="257"/>
      <c r="CB488" s="257"/>
    </row>
    <row r="489" spans="1:93" s="3" customFormat="1" ht="12" customHeight="1" x14ac:dyDescent="0.15">
      <c r="A489" s="347"/>
      <c r="B489" s="347"/>
      <c r="C489" s="347"/>
      <c r="D489" s="347"/>
      <c r="E489" s="347"/>
      <c r="F489" s="347"/>
      <c r="G489" s="347"/>
      <c r="H489" s="347"/>
      <c r="I489" s="347"/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8"/>
      <c r="V489" s="348"/>
      <c r="W489" s="348"/>
      <c r="X489" s="348"/>
      <c r="Y489" s="348"/>
      <c r="Z489" s="348"/>
      <c r="AA489" s="348"/>
      <c r="AB489" s="348"/>
      <c r="AC489" s="348"/>
      <c r="AD489" s="348"/>
      <c r="AE489" s="348"/>
      <c r="AF489" s="348"/>
      <c r="AG489" s="348"/>
      <c r="AH489" s="348"/>
      <c r="AI489" s="348"/>
      <c r="AJ489" s="348"/>
      <c r="AK489" s="348"/>
      <c r="AL489" s="348"/>
      <c r="AM489" s="348"/>
      <c r="AN489" s="348"/>
      <c r="AO489" s="348"/>
      <c r="AP489" s="348"/>
      <c r="AQ489" s="348"/>
      <c r="AR489" s="348"/>
      <c r="AS489" s="348"/>
      <c r="AT489" s="348"/>
      <c r="AU489" s="348"/>
      <c r="AV489" s="348"/>
      <c r="AW489" s="118"/>
      <c r="BE489" s="254" t="s">
        <v>39</v>
      </c>
      <c r="BF489" s="254"/>
      <c r="BG489" s="254"/>
      <c r="BH489" s="254"/>
      <c r="BI489" s="254"/>
      <c r="BJ489" s="254"/>
      <c r="BK489" s="254"/>
      <c r="BL489" s="258"/>
      <c r="BM489" s="258"/>
      <c r="BN489" s="258"/>
      <c r="BO489" s="258"/>
      <c r="BP489" s="258"/>
      <c r="BQ489" s="258"/>
      <c r="BR489" s="258"/>
      <c r="BS489" s="258"/>
      <c r="BT489" s="258"/>
      <c r="BU489" s="258"/>
      <c r="BV489" s="258"/>
      <c r="BW489" s="258"/>
      <c r="BX489" s="258"/>
      <c r="BY489" s="258"/>
      <c r="BZ489" s="258"/>
      <c r="CA489" s="258"/>
      <c r="CB489" s="258"/>
    </row>
    <row r="490" spans="1:93" s="3" customFormat="1" ht="3.6" customHeight="1" x14ac:dyDescent="0.1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P490" s="4"/>
      <c r="Q490" s="4"/>
      <c r="R490" s="4"/>
      <c r="S490" s="4"/>
      <c r="T490" s="4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255"/>
      <c r="AF490" s="255"/>
      <c r="AG490" s="255"/>
      <c r="AH490" s="255"/>
      <c r="AI490" s="255"/>
      <c r="AJ490" s="255"/>
      <c r="AK490" s="255"/>
      <c r="AL490" s="255"/>
      <c r="AM490" s="255"/>
      <c r="AN490" s="255"/>
      <c r="AO490" s="255"/>
      <c r="AP490" s="255"/>
      <c r="BE490" s="41"/>
      <c r="BF490" s="41"/>
      <c r="BG490" s="41"/>
      <c r="BH490" s="41"/>
      <c r="BI490" s="41"/>
      <c r="BJ490" s="42"/>
      <c r="BK490" s="42"/>
      <c r="BL490" s="256" t="str">
        <f>IF($BL$4="","",$BL$4)</f>
        <v/>
      </c>
      <c r="BM490" s="256"/>
      <c r="BN490" s="256"/>
      <c r="BO490" s="256"/>
      <c r="BP490" s="256"/>
      <c r="BQ490" s="256"/>
      <c r="BR490" s="256"/>
      <c r="BS490" s="256"/>
      <c r="BT490" s="256"/>
      <c r="BU490" s="256"/>
      <c r="BV490" s="256"/>
      <c r="BW490" s="256"/>
      <c r="BX490" s="256"/>
      <c r="BY490" s="256"/>
      <c r="BZ490" s="256"/>
      <c r="CA490" s="256"/>
      <c r="CB490" s="256"/>
    </row>
    <row r="491" spans="1:93" s="3" customFormat="1" ht="12" customHeight="1" x14ac:dyDescent="0.15">
      <c r="A491" s="5" t="s">
        <v>23</v>
      </c>
      <c r="D491" s="8"/>
      <c r="E491" s="8"/>
      <c r="F491" s="8"/>
      <c r="G491" s="8"/>
      <c r="H491" s="8"/>
      <c r="I491" s="8"/>
      <c r="J491" s="8"/>
      <c r="K491" s="8"/>
      <c r="L491" s="8"/>
      <c r="M491" s="8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BE491" s="259" t="s">
        <v>40</v>
      </c>
      <c r="BF491" s="259"/>
      <c r="BG491" s="259"/>
      <c r="BH491" s="259"/>
      <c r="BI491" s="259"/>
      <c r="BJ491" s="259"/>
      <c r="BK491" s="259"/>
      <c r="BL491" s="257"/>
      <c r="BM491" s="257"/>
      <c r="BN491" s="257"/>
      <c r="BO491" s="257"/>
      <c r="BP491" s="257"/>
      <c r="BQ491" s="257"/>
      <c r="BR491" s="257"/>
      <c r="BS491" s="257"/>
      <c r="BT491" s="257"/>
      <c r="BU491" s="257"/>
      <c r="BV491" s="257"/>
      <c r="BW491" s="257"/>
      <c r="BX491" s="257"/>
      <c r="BY491" s="257"/>
      <c r="BZ491" s="257"/>
      <c r="CA491" s="257"/>
      <c r="CB491" s="257"/>
    </row>
    <row r="492" spans="1:93" s="3" customFormat="1" ht="12" customHeight="1" x14ac:dyDescent="0.15">
      <c r="A492" s="10"/>
      <c r="D492" s="8"/>
      <c r="E492" s="8"/>
      <c r="F492" s="8"/>
      <c r="G492" s="8"/>
      <c r="H492" s="8"/>
      <c r="I492" s="8"/>
      <c r="J492" s="8"/>
      <c r="K492" s="8"/>
      <c r="L492" s="8"/>
      <c r="M492" s="8"/>
      <c r="BE492" s="260" t="s">
        <v>41</v>
      </c>
      <c r="BF492" s="260"/>
      <c r="BG492" s="260"/>
      <c r="BH492" s="260"/>
      <c r="BI492" s="260"/>
      <c r="BJ492" s="260"/>
      <c r="BK492" s="260"/>
      <c r="BL492" s="258"/>
      <c r="BM492" s="258"/>
      <c r="BN492" s="258"/>
      <c r="BO492" s="258"/>
      <c r="BP492" s="258"/>
      <c r="BQ492" s="258"/>
      <c r="BR492" s="258"/>
      <c r="BS492" s="258"/>
      <c r="BT492" s="258"/>
      <c r="BU492" s="258"/>
      <c r="BV492" s="258"/>
      <c r="BW492" s="258"/>
      <c r="BX492" s="258"/>
      <c r="BY492" s="258"/>
      <c r="BZ492" s="258"/>
      <c r="CA492" s="258"/>
      <c r="CB492" s="258"/>
    </row>
    <row r="493" spans="1:93" s="3" customFormat="1" ht="3.6" customHeight="1" x14ac:dyDescent="0.15">
      <c r="A493" s="28"/>
      <c r="D493" s="8"/>
      <c r="E493" s="8"/>
      <c r="F493" s="8"/>
      <c r="G493" s="8"/>
      <c r="H493" s="8"/>
      <c r="I493" s="8"/>
      <c r="J493" s="8"/>
      <c r="K493" s="8"/>
      <c r="L493" s="8"/>
      <c r="M493" s="8"/>
      <c r="AY493" s="9"/>
      <c r="AZ493" s="9"/>
      <c r="BD493" s="116"/>
    </row>
    <row r="494" spans="1:93" s="3" customFormat="1" ht="9" customHeight="1" x14ac:dyDescent="0.15">
      <c r="B494" s="29" t="s">
        <v>1</v>
      </c>
      <c r="C494" s="31"/>
      <c r="D494" s="31"/>
      <c r="E494" s="31"/>
      <c r="F494" s="31"/>
      <c r="G494" s="31"/>
      <c r="H494" s="31"/>
      <c r="I494" s="31"/>
      <c r="J494" s="29" t="s">
        <v>15</v>
      </c>
      <c r="K494" s="31"/>
      <c r="L494" s="40"/>
      <c r="M494" s="11"/>
      <c r="N494" s="11"/>
      <c r="O494" s="11"/>
      <c r="P494" s="30"/>
      <c r="Q494" s="29" t="s">
        <v>16</v>
      </c>
      <c r="R494" s="31"/>
      <c r="S494" s="11"/>
      <c r="T494" s="11"/>
      <c r="U494" s="11"/>
      <c r="V494" s="11"/>
      <c r="W494" s="11"/>
      <c r="X494" s="11"/>
      <c r="Y494" s="11"/>
      <c r="Z494" s="11"/>
      <c r="AA494" s="36"/>
      <c r="AB494" s="31" t="s">
        <v>18</v>
      </c>
      <c r="AC494" s="29"/>
      <c r="AD494" s="31"/>
      <c r="AE494" s="11"/>
      <c r="AF494" s="31"/>
      <c r="AG494" s="11"/>
      <c r="AH494" s="11"/>
      <c r="AI494" s="11"/>
      <c r="AJ494" s="11"/>
      <c r="AK494" s="11"/>
      <c r="AL494" s="11"/>
      <c r="AM494" s="32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3" t="s">
        <v>26</v>
      </c>
    </row>
    <row r="495" spans="1:93" s="3" customFormat="1" ht="13.15" customHeight="1" x14ac:dyDescent="0.15">
      <c r="B495" s="353" t="str">
        <f>IF($B$9="","",$B$9)</f>
        <v>奈良県</v>
      </c>
      <c r="C495" s="257"/>
      <c r="D495" s="257"/>
      <c r="E495" s="257"/>
      <c r="F495" s="257"/>
      <c r="G495" s="257"/>
      <c r="H495" s="257"/>
      <c r="I495" s="354"/>
      <c r="J495" s="353" t="str">
        <f>IF($J$9="","",$J$9)</f>
        <v>奈良市</v>
      </c>
      <c r="K495" s="257"/>
      <c r="L495" s="257"/>
      <c r="M495" s="257"/>
      <c r="N495" s="257"/>
      <c r="O495" s="257"/>
      <c r="P495" s="354"/>
      <c r="Q495" s="353" t="str">
        <f>IF($Q$9="","",$Q$9)</f>
        <v/>
      </c>
      <c r="R495" s="257"/>
      <c r="S495" s="257"/>
      <c r="T495" s="257"/>
      <c r="U495" s="257"/>
      <c r="V495" s="257"/>
      <c r="W495" s="257"/>
      <c r="X495" s="257"/>
      <c r="Y495" s="257"/>
      <c r="Z495" s="257"/>
      <c r="AA495" s="354"/>
      <c r="AB495" s="357" t="str">
        <f>IF($AB$9="","",$AB$9)</f>
        <v>29201</v>
      </c>
      <c r="AC495" s="358"/>
      <c r="AD495" s="358"/>
      <c r="AE495" s="358"/>
      <c r="AF495" s="358"/>
      <c r="AG495" s="358"/>
      <c r="AH495" s="358"/>
      <c r="AI495" s="358"/>
      <c r="AJ495" s="358"/>
      <c r="AK495" s="358"/>
      <c r="AL495" s="359"/>
      <c r="AM495" s="372" t="s">
        <v>0</v>
      </c>
      <c r="AN495" s="321"/>
      <c r="AO495" s="321"/>
      <c r="AP495" s="321"/>
      <c r="AQ495" s="363" t="str">
        <f>IF($AQ$9="","",$AQ$9)</f>
        <v xml:space="preserve"> </v>
      </c>
      <c r="AR495" s="364"/>
      <c r="AS495" s="365"/>
      <c r="AT495" s="363" t="str">
        <f>IF($AT$9="","",$AT$9)</f>
        <v xml:space="preserve"> </v>
      </c>
      <c r="AU495" s="364"/>
      <c r="AV495" s="365"/>
      <c r="AW495" s="369" t="str">
        <f>IF($AW$9="","",$AW$9)</f>
        <v xml:space="preserve"> </v>
      </c>
      <c r="AX495" s="369"/>
      <c r="AY495" s="369"/>
      <c r="AZ495" s="369" t="str">
        <f>IF($AZ$9="","",$AZ$9)</f>
        <v xml:space="preserve"> </v>
      </c>
      <c r="BA495" s="369"/>
      <c r="BB495" s="369"/>
      <c r="BC495" s="43"/>
      <c r="BD495" s="363" t="str">
        <f>IF($BD$9="","",$BD$9)</f>
        <v/>
      </c>
      <c r="BE495" s="364"/>
      <c r="BF495" s="365"/>
      <c r="BG495" s="45"/>
      <c r="BH495" s="363" t="str">
        <f>IF($BH$9="","",$BH$9)</f>
        <v xml:space="preserve"> </v>
      </c>
      <c r="BI495" s="364"/>
      <c r="BJ495" s="365"/>
      <c r="BK495" s="363" t="str">
        <f>IF($BK$9="","",$BK$9)</f>
        <v xml:space="preserve"> </v>
      </c>
      <c r="BL495" s="364"/>
      <c r="BM495" s="365"/>
      <c r="BN495" s="12"/>
      <c r="BP495" s="37"/>
      <c r="BQ495" s="37"/>
      <c r="BR495" s="37"/>
      <c r="BX495" s="37"/>
      <c r="BY495" s="37"/>
      <c r="BZ495" s="37"/>
      <c r="CJ495" s="321"/>
      <c r="CK495" s="321"/>
      <c r="CL495" s="321"/>
      <c r="CM495" s="321"/>
      <c r="CN495" s="27"/>
    </row>
    <row r="496" spans="1:93" s="3" customFormat="1" ht="13.15" customHeight="1" x14ac:dyDescent="0.15">
      <c r="B496" s="353"/>
      <c r="C496" s="257"/>
      <c r="D496" s="257"/>
      <c r="E496" s="257"/>
      <c r="F496" s="257"/>
      <c r="G496" s="257"/>
      <c r="H496" s="257"/>
      <c r="I496" s="354"/>
      <c r="J496" s="353"/>
      <c r="K496" s="257"/>
      <c r="L496" s="257"/>
      <c r="M496" s="257"/>
      <c r="N496" s="257"/>
      <c r="O496" s="257"/>
      <c r="P496" s="354"/>
      <c r="Q496" s="353"/>
      <c r="R496" s="257"/>
      <c r="S496" s="257"/>
      <c r="T496" s="257"/>
      <c r="U496" s="257"/>
      <c r="V496" s="257"/>
      <c r="W496" s="257"/>
      <c r="X496" s="257"/>
      <c r="Y496" s="257"/>
      <c r="Z496" s="257"/>
      <c r="AA496" s="354"/>
      <c r="AB496" s="357"/>
      <c r="AC496" s="358"/>
      <c r="AD496" s="358"/>
      <c r="AE496" s="358"/>
      <c r="AF496" s="358"/>
      <c r="AG496" s="358"/>
      <c r="AH496" s="358"/>
      <c r="AI496" s="358"/>
      <c r="AJ496" s="358"/>
      <c r="AK496" s="358"/>
      <c r="AL496" s="359"/>
      <c r="AM496" s="371" t="s">
        <v>2</v>
      </c>
      <c r="AN496" s="253"/>
      <c r="AO496" s="253"/>
      <c r="AP496" s="253"/>
      <c r="AQ496" s="366"/>
      <c r="AR496" s="367"/>
      <c r="AS496" s="368"/>
      <c r="AT496" s="366"/>
      <c r="AU496" s="367"/>
      <c r="AV496" s="368"/>
      <c r="AW496" s="370"/>
      <c r="AX496" s="370"/>
      <c r="AY496" s="370"/>
      <c r="AZ496" s="370"/>
      <c r="BA496" s="370"/>
      <c r="BB496" s="370"/>
      <c r="BC496" s="44"/>
      <c r="BD496" s="366"/>
      <c r="BE496" s="367"/>
      <c r="BF496" s="368"/>
      <c r="BG496" s="38"/>
      <c r="BH496" s="366"/>
      <c r="BI496" s="367"/>
      <c r="BJ496" s="368"/>
      <c r="BK496" s="366"/>
      <c r="BL496" s="367"/>
      <c r="BM496" s="368"/>
      <c r="BN496" s="24"/>
      <c r="BP496" s="247">
        <f ca="1">$BP$10</f>
        <v>0</v>
      </c>
      <c r="BQ496" s="248"/>
      <c r="BR496" s="249"/>
      <c r="BS496" s="253" t="s">
        <v>21</v>
      </c>
      <c r="BT496" s="253"/>
      <c r="BU496" s="253"/>
      <c r="BV496" s="253"/>
      <c r="BW496" s="253"/>
      <c r="BX496" s="247">
        <f>BX442+1</f>
        <v>10</v>
      </c>
      <c r="BY496" s="248"/>
      <c r="BZ496" s="249"/>
      <c r="CA496" s="253" t="s">
        <v>22</v>
      </c>
      <c r="CB496" s="253"/>
      <c r="CC496" s="253"/>
      <c r="CD496" s="115"/>
      <c r="CJ496" s="253"/>
      <c r="CK496" s="253"/>
      <c r="CL496" s="253"/>
      <c r="CM496" s="253"/>
    </row>
    <row r="497" spans="1:93" s="3" customFormat="1" ht="5.45" customHeight="1" x14ac:dyDescent="0.15">
      <c r="B497" s="355"/>
      <c r="C497" s="258"/>
      <c r="D497" s="258"/>
      <c r="E497" s="258"/>
      <c r="F497" s="258"/>
      <c r="G497" s="258"/>
      <c r="H497" s="258"/>
      <c r="I497" s="356"/>
      <c r="J497" s="355"/>
      <c r="K497" s="258"/>
      <c r="L497" s="258"/>
      <c r="M497" s="258"/>
      <c r="N497" s="258"/>
      <c r="O497" s="258"/>
      <c r="P497" s="356"/>
      <c r="Q497" s="355"/>
      <c r="R497" s="258"/>
      <c r="S497" s="258"/>
      <c r="T497" s="258"/>
      <c r="U497" s="258"/>
      <c r="V497" s="258"/>
      <c r="W497" s="258"/>
      <c r="X497" s="258"/>
      <c r="Y497" s="258"/>
      <c r="Z497" s="258"/>
      <c r="AA497" s="356"/>
      <c r="AB497" s="360"/>
      <c r="AC497" s="361"/>
      <c r="AD497" s="361"/>
      <c r="AE497" s="361"/>
      <c r="AF497" s="361"/>
      <c r="AG497" s="361"/>
      <c r="AH497" s="361"/>
      <c r="AI497" s="361"/>
      <c r="AJ497" s="361"/>
      <c r="AK497" s="361"/>
      <c r="AL497" s="362"/>
      <c r="AM497" s="34"/>
      <c r="AN497" s="13"/>
      <c r="AO497" s="13"/>
      <c r="AP497" s="13"/>
      <c r="AQ497" s="13"/>
      <c r="AR497" s="13"/>
      <c r="AS497" s="14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39"/>
      <c r="BN497" s="25"/>
      <c r="BP497" s="250"/>
      <c r="BQ497" s="251"/>
      <c r="BR497" s="252"/>
      <c r="BS497" s="253"/>
      <c r="BT497" s="253"/>
      <c r="BU497" s="253"/>
      <c r="BV497" s="253"/>
      <c r="BW497" s="253"/>
      <c r="BX497" s="250"/>
      <c r="BY497" s="251"/>
      <c r="BZ497" s="252"/>
      <c r="CA497" s="253"/>
      <c r="CB497" s="253"/>
      <c r="CC497" s="253"/>
      <c r="CD497" s="115"/>
      <c r="CN497" s="7"/>
    </row>
    <row r="498" spans="1:93" ht="3.6" customHeight="1" x14ac:dyDescent="0.15">
      <c r="AK498" s="35"/>
      <c r="AL498" s="15"/>
      <c r="AM498" s="15"/>
      <c r="AN498" s="15"/>
      <c r="AU498" s="15"/>
      <c r="CL498" s="35"/>
      <c r="CM498" s="15"/>
      <c r="CN498" s="15"/>
      <c r="CO498" s="15"/>
    </row>
    <row r="499" spans="1:93" s="16" customFormat="1" ht="11.45" customHeight="1" x14ac:dyDescent="0.15">
      <c r="A499" s="23"/>
      <c r="B499" s="322" t="s">
        <v>28</v>
      </c>
      <c r="C499" s="323"/>
      <c r="D499" s="324"/>
      <c r="E499" s="325" t="s">
        <v>29</v>
      </c>
      <c r="F499" s="323"/>
      <c r="G499" s="323"/>
      <c r="H499" s="323"/>
      <c r="I499" s="323"/>
      <c r="J499" s="323"/>
      <c r="K499" s="323"/>
      <c r="L499" s="323"/>
      <c r="M499" s="323"/>
      <c r="N499" s="324"/>
      <c r="O499" s="322" t="s">
        <v>30</v>
      </c>
      <c r="P499" s="323"/>
      <c r="Q499" s="323"/>
      <c r="R499" s="323"/>
      <c r="S499" s="323"/>
      <c r="T499" s="323"/>
      <c r="U499" s="323"/>
      <c r="V499" s="323"/>
      <c r="W499" s="325" t="s">
        <v>42</v>
      </c>
      <c r="X499" s="322"/>
      <c r="Y499" s="322"/>
      <c r="Z499" s="322"/>
      <c r="AA499" s="322"/>
      <c r="AB499" s="322"/>
      <c r="AC499" s="322"/>
      <c r="AD499" s="322"/>
      <c r="AE499" s="323"/>
      <c r="AF499" s="323"/>
      <c r="AG499" s="323"/>
      <c r="AH499" s="323"/>
      <c r="AI499" s="323"/>
      <c r="AJ499" s="326"/>
      <c r="AK499" s="327" t="s">
        <v>33</v>
      </c>
      <c r="AL499" s="323"/>
      <c r="AM499" s="326"/>
      <c r="AN499" s="328" t="s">
        <v>50</v>
      </c>
      <c r="AO499" s="329"/>
      <c r="AP499" s="329"/>
      <c r="AQ499" s="329"/>
      <c r="AR499" s="329"/>
      <c r="AS499" s="330"/>
      <c r="AT499" s="331" t="s">
        <v>37</v>
      </c>
      <c r="AU499" s="332"/>
      <c r="AV499" s="332"/>
      <c r="AW499" s="332"/>
      <c r="AX499" s="333"/>
      <c r="AY499" s="327" t="s">
        <v>53</v>
      </c>
      <c r="AZ499" s="322"/>
      <c r="BA499" s="322"/>
      <c r="BB499" s="322"/>
      <c r="BC499" s="322"/>
      <c r="BD499" s="322"/>
      <c r="BE499" s="322"/>
      <c r="BF499" s="322"/>
      <c r="BG499" s="322"/>
      <c r="BH499" s="322"/>
      <c r="BI499" s="322"/>
      <c r="BJ499" s="322"/>
      <c r="BK499" s="322"/>
      <c r="BL499" s="322"/>
      <c r="BM499" s="322"/>
      <c r="BN499" s="322"/>
      <c r="BO499" s="322"/>
      <c r="BP499" s="322"/>
      <c r="BQ499" s="322"/>
      <c r="BR499" s="322"/>
      <c r="BS499" s="334"/>
      <c r="BU499" s="335" t="s">
        <v>51</v>
      </c>
      <c r="BV499" s="336"/>
      <c r="BW499" s="336"/>
      <c r="BX499" s="336"/>
      <c r="BY499" s="336"/>
      <c r="BZ499" s="336"/>
      <c r="CA499" s="336"/>
      <c r="CB499" s="336"/>
      <c r="CC499" s="337"/>
      <c r="CD499" s="51"/>
      <c r="CE499" s="52" t="s">
        <v>34</v>
      </c>
    </row>
    <row r="500" spans="1:93" s="16" customFormat="1" ht="7.9" customHeight="1" x14ac:dyDescent="0.15">
      <c r="A500" s="23"/>
      <c r="B500" s="350" t="s">
        <v>8</v>
      </c>
      <c r="C500" s="350"/>
      <c r="D500" s="351"/>
      <c r="E500" s="352" t="s">
        <v>3</v>
      </c>
      <c r="F500" s="350"/>
      <c r="G500" s="350"/>
      <c r="H500" s="350"/>
      <c r="I500" s="350"/>
      <c r="J500" s="350"/>
      <c r="K500" s="350"/>
      <c r="L500" s="350"/>
      <c r="M500" s="350"/>
      <c r="N500" s="351"/>
      <c r="O500" s="350" t="s">
        <v>10</v>
      </c>
      <c r="P500" s="350"/>
      <c r="Q500" s="350"/>
      <c r="R500" s="350"/>
      <c r="S500" s="350"/>
      <c r="T500" s="350"/>
      <c r="U500" s="350"/>
      <c r="V500" s="350"/>
      <c r="W500" s="523" t="s">
        <v>31</v>
      </c>
      <c r="X500" s="524"/>
      <c r="Y500" s="524"/>
      <c r="Z500" s="524"/>
      <c r="AA500" s="524"/>
      <c r="AB500" s="524"/>
      <c r="AC500" s="524"/>
      <c r="AD500" s="524"/>
      <c r="AE500" s="524"/>
      <c r="AF500" s="524"/>
      <c r="AG500" s="524"/>
      <c r="AH500" s="524"/>
      <c r="AI500" s="524"/>
      <c r="AJ500" s="525"/>
      <c r="AK500" s="244" t="s">
        <v>25</v>
      </c>
      <c r="AL500" s="245"/>
      <c r="AM500" s="246"/>
      <c r="AN500" s="516" t="s">
        <v>19</v>
      </c>
      <c r="AO500" s="517"/>
      <c r="AP500" s="520" t="s">
        <v>24</v>
      </c>
      <c r="AQ500" s="517"/>
      <c r="AR500" s="520" t="s">
        <v>20</v>
      </c>
      <c r="AS500" s="520"/>
      <c r="AT500" s="526" t="s">
        <v>49</v>
      </c>
      <c r="AU500" s="527"/>
      <c r="AV500" s="527"/>
      <c r="AW500" s="527"/>
      <c r="AX500" s="528"/>
      <c r="AY500" s="529" t="s">
        <v>54</v>
      </c>
      <c r="AZ500" s="350"/>
      <c r="BA500" s="350"/>
      <c r="BB500" s="350"/>
      <c r="BC500" s="350"/>
      <c r="BD500" s="350"/>
      <c r="BE500" s="350"/>
      <c r="BF500" s="350"/>
      <c r="BG500" s="350"/>
      <c r="BH500" s="350"/>
      <c r="BI500" s="350"/>
      <c r="BJ500" s="350"/>
      <c r="BK500" s="350"/>
      <c r="BL500" s="350"/>
      <c r="BM500" s="350"/>
      <c r="BN500" s="350"/>
      <c r="BO500" s="350"/>
      <c r="BP500" s="350"/>
      <c r="BQ500" s="350"/>
      <c r="BR500" s="350"/>
      <c r="BS500" s="530"/>
      <c r="BU500" s="531" t="s">
        <v>36</v>
      </c>
      <c r="BV500" s="532"/>
      <c r="BW500" s="533"/>
      <c r="BX500" s="482" t="s">
        <v>6</v>
      </c>
      <c r="BY500" s="483"/>
      <c r="BZ500" s="484"/>
      <c r="CA500" s="482" t="s">
        <v>7</v>
      </c>
      <c r="CB500" s="483"/>
      <c r="CC500" s="491"/>
      <c r="CD500" s="114"/>
      <c r="CE500" s="494" t="s">
        <v>55</v>
      </c>
    </row>
    <row r="501" spans="1:93" s="16" customFormat="1" ht="4.1500000000000004" customHeight="1" x14ac:dyDescent="0.15">
      <c r="A501" s="23"/>
      <c r="B501" s="350"/>
      <c r="C501" s="350"/>
      <c r="D501" s="351"/>
      <c r="E501" s="352"/>
      <c r="F501" s="350"/>
      <c r="G501" s="350"/>
      <c r="H501" s="350"/>
      <c r="I501" s="350"/>
      <c r="J501" s="350"/>
      <c r="K501" s="350"/>
      <c r="L501" s="350"/>
      <c r="M501" s="350"/>
      <c r="N501" s="351"/>
      <c r="O501" s="350"/>
      <c r="P501" s="350"/>
      <c r="Q501" s="350"/>
      <c r="R501" s="350"/>
      <c r="S501" s="350"/>
      <c r="T501" s="350"/>
      <c r="U501" s="350"/>
      <c r="V501" s="350"/>
      <c r="W501" s="523"/>
      <c r="X501" s="524"/>
      <c r="Y501" s="524"/>
      <c r="Z501" s="524"/>
      <c r="AA501" s="524"/>
      <c r="AB501" s="524"/>
      <c r="AC501" s="524"/>
      <c r="AD501" s="524"/>
      <c r="AE501" s="524"/>
      <c r="AF501" s="524"/>
      <c r="AG501" s="524"/>
      <c r="AH501" s="524"/>
      <c r="AI501" s="524"/>
      <c r="AJ501" s="525"/>
      <c r="AK501" s="244"/>
      <c r="AL501" s="245"/>
      <c r="AM501" s="246"/>
      <c r="AN501" s="516"/>
      <c r="AO501" s="517"/>
      <c r="AP501" s="520"/>
      <c r="AQ501" s="517"/>
      <c r="AR501" s="520"/>
      <c r="AS501" s="520"/>
      <c r="AT501" s="526"/>
      <c r="AU501" s="527"/>
      <c r="AV501" s="527"/>
      <c r="AW501" s="527"/>
      <c r="AX501" s="528"/>
      <c r="AY501" s="529"/>
      <c r="AZ501" s="350"/>
      <c r="BA501" s="350"/>
      <c r="BB501" s="350"/>
      <c r="BC501" s="350"/>
      <c r="BD501" s="350"/>
      <c r="BE501" s="350"/>
      <c r="BF501" s="350"/>
      <c r="BG501" s="350"/>
      <c r="BH501" s="350"/>
      <c r="BI501" s="350"/>
      <c r="BJ501" s="350"/>
      <c r="BK501" s="350"/>
      <c r="BL501" s="350"/>
      <c r="BM501" s="350"/>
      <c r="BN501" s="350"/>
      <c r="BO501" s="350"/>
      <c r="BP501" s="350"/>
      <c r="BQ501" s="350"/>
      <c r="BR501" s="350"/>
      <c r="BS501" s="530"/>
      <c r="BU501" s="534"/>
      <c r="BV501" s="535"/>
      <c r="BW501" s="536"/>
      <c r="BX501" s="485"/>
      <c r="BY501" s="486"/>
      <c r="BZ501" s="487"/>
      <c r="CA501" s="485"/>
      <c r="CB501" s="486"/>
      <c r="CC501" s="492"/>
      <c r="CD501" s="114"/>
      <c r="CE501" s="494"/>
    </row>
    <row r="502" spans="1:93" s="16" customFormat="1" ht="3.6" customHeight="1" x14ac:dyDescent="0.15">
      <c r="B502" s="496" t="s">
        <v>9</v>
      </c>
      <c r="C502" s="497"/>
      <c r="D502" s="498"/>
      <c r="E502" s="499" t="s">
        <v>4</v>
      </c>
      <c r="F502" s="497"/>
      <c r="G502" s="497"/>
      <c r="H502" s="497"/>
      <c r="I502" s="497"/>
      <c r="J502" s="497"/>
      <c r="K502" s="497"/>
      <c r="L502" s="497"/>
      <c r="M502" s="497"/>
      <c r="N502" s="498"/>
      <c r="O502" s="497" t="s">
        <v>5</v>
      </c>
      <c r="P502" s="497"/>
      <c r="Q502" s="497"/>
      <c r="R502" s="497"/>
      <c r="S502" s="497"/>
      <c r="T502" s="497"/>
      <c r="U502" s="497"/>
      <c r="V502" s="497"/>
      <c r="W502" s="503" t="s">
        <v>82</v>
      </c>
      <c r="X502" s="504"/>
      <c r="Y502" s="504"/>
      <c r="Z502" s="504"/>
      <c r="AA502" s="504"/>
      <c r="AB502" s="504"/>
      <c r="AC502" s="504"/>
      <c r="AD502" s="504"/>
      <c r="AE502" s="505"/>
      <c r="AF502" s="505"/>
      <c r="AG502" s="505"/>
      <c r="AH502" s="505"/>
      <c r="AI502" s="505"/>
      <c r="AJ502" s="506"/>
      <c r="AK502" s="510" t="s">
        <v>32</v>
      </c>
      <c r="AL502" s="511"/>
      <c r="AM502" s="512"/>
      <c r="AN502" s="516"/>
      <c r="AO502" s="517"/>
      <c r="AP502" s="520"/>
      <c r="AQ502" s="517"/>
      <c r="AR502" s="520"/>
      <c r="AS502" s="520"/>
      <c r="AT502" s="526"/>
      <c r="AU502" s="527"/>
      <c r="AV502" s="527"/>
      <c r="AW502" s="527"/>
      <c r="AX502" s="528"/>
      <c r="AY502" s="529"/>
      <c r="AZ502" s="350"/>
      <c r="BA502" s="350"/>
      <c r="BB502" s="350"/>
      <c r="BC502" s="350"/>
      <c r="BD502" s="350"/>
      <c r="BE502" s="350"/>
      <c r="BF502" s="350"/>
      <c r="BG502" s="350"/>
      <c r="BH502" s="350"/>
      <c r="BI502" s="350"/>
      <c r="BJ502" s="350"/>
      <c r="BK502" s="350"/>
      <c r="BL502" s="350"/>
      <c r="BM502" s="350"/>
      <c r="BN502" s="350"/>
      <c r="BO502" s="350"/>
      <c r="BP502" s="350"/>
      <c r="BQ502" s="350"/>
      <c r="BR502" s="350"/>
      <c r="BS502" s="530"/>
      <c r="BU502" s="534"/>
      <c r="BV502" s="535"/>
      <c r="BW502" s="536"/>
      <c r="BX502" s="485"/>
      <c r="BY502" s="486"/>
      <c r="BZ502" s="487"/>
      <c r="CA502" s="485"/>
      <c r="CB502" s="486"/>
      <c r="CC502" s="492"/>
      <c r="CD502" s="114"/>
      <c r="CE502" s="494"/>
    </row>
    <row r="503" spans="1:93" s="16" customFormat="1" ht="10.15" customHeight="1" thickBot="1" x14ac:dyDescent="0.2">
      <c r="B503" s="496"/>
      <c r="C503" s="497"/>
      <c r="D503" s="498"/>
      <c r="E503" s="500"/>
      <c r="F503" s="501"/>
      <c r="G503" s="501"/>
      <c r="H503" s="501"/>
      <c r="I503" s="501"/>
      <c r="J503" s="501"/>
      <c r="K503" s="501"/>
      <c r="L503" s="501"/>
      <c r="M503" s="501"/>
      <c r="N503" s="502"/>
      <c r="O503" s="501"/>
      <c r="P503" s="501"/>
      <c r="Q503" s="501"/>
      <c r="R503" s="501"/>
      <c r="S503" s="501"/>
      <c r="T503" s="501"/>
      <c r="U503" s="501"/>
      <c r="V503" s="501"/>
      <c r="W503" s="507"/>
      <c r="X503" s="508"/>
      <c r="Y503" s="508"/>
      <c r="Z503" s="508"/>
      <c r="AA503" s="508"/>
      <c r="AB503" s="508"/>
      <c r="AC503" s="508"/>
      <c r="AD503" s="508"/>
      <c r="AE503" s="508"/>
      <c r="AF503" s="508"/>
      <c r="AG503" s="508"/>
      <c r="AH503" s="508"/>
      <c r="AI503" s="508"/>
      <c r="AJ503" s="509"/>
      <c r="AK503" s="513"/>
      <c r="AL503" s="514"/>
      <c r="AM503" s="515"/>
      <c r="AN503" s="518"/>
      <c r="AO503" s="519"/>
      <c r="AP503" s="521"/>
      <c r="AQ503" s="519"/>
      <c r="AR503" s="521"/>
      <c r="AS503" s="521"/>
      <c r="AT503" s="526"/>
      <c r="AU503" s="527"/>
      <c r="AV503" s="527"/>
      <c r="AW503" s="527"/>
      <c r="AX503" s="528"/>
      <c r="AY503" s="529"/>
      <c r="AZ503" s="350"/>
      <c r="BA503" s="350"/>
      <c r="BB503" s="350"/>
      <c r="BC503" s="350"/>
      <c r="BD503" s="350"/>
      <c r="BE503" s="350"/>
      <c r="BF503" s="350"/>
      <c r="BG503" s="350"/>
      <c r="BH503" s="350"/>
      <c r="BI503" s="350"/>
      <c r="BJ503" s="350"/>
      <c r="BK503" s="350"/>
      <c r="BL503" s="350"/>
      <c r="BM503" s="350"/>
      <c r="BN503" s="350"/>
      <c r="BO503" s="350"/>
      <c r="BP503" s="350"/>
      <c r="BQ503" s="350"/>
      <c r="BR503" s="350"/>
      <c r="BS503" s="530"/>
      <c r="BU503" s="537"/>
      <c r="BV503" s="538"/>
      <c r="BW503" s="539"/>
      <c r="BX503" s="488"/>
      <c r="BY503" s="489"/>
      <c r="BZ503" s="490"/>
      <c r="CA503" s="488"/>
      <c r="CB503" s="489"/>
      <c r="CC503" s="493"/>
      <c r="CD503" s="114"/>
      <c r="CE503" s="495"/>
    </row>
    <row r="504" spans="1:93" s="16" customFormat="1" ht="24" customHeight="1" thickTop="1" x14ac:dyDescent="0.15">
      <c r="B504" s="475" t="str" cm="1">
        <f t="array" aca="1" ref="B504" ca="1">INDIRECT(ADDRESS($CF504,B$542,1,1,"【入力フォーム】調査世帯一覧"))&amp;""</f>
        <v/>
      </c>
      <c r="C504" s="476"/>
      <c r="D504" s="477"/>
      <c r="E504" s="478" t="str" cm="1">
        <f t="array" aca="1" ref="E504" ca="1">INDIRECT(ADDRESS($CF504,E$542,1,1,"【入力フォーム】調査世帯一覧"))&amp;""</f>
        <v/>
      </c>
      <c r="F504" s="479"/>
      <c r="G504" s="479"/>
      <c r="H504" s="479"/>
      <c r="I504" s="479"/>
      <c r="J504" s="479"/>
      <c r="K504" s="479"/>
      <c r="L504" s="479"/>
      <c r="M504" s="479"/>
      <c r="N504" s="480"/>
      <c r="O504" s="478" t="str" cm="1">
        <f t="array" aca="1" ref="O504" ca="1">INDIRECT(ADDRESS($CF504,O$542,1,1,"【入力フォーム】調査世帯一覧"))&amp;""</f>
        <v/>
      </c>
      <c r="P504" s="479"/>
      <c r="Q504" s="479"/>
      <c r="R504" s="479"/>
      <c r="S504" s="479"/>
      <c r="T504" s="479"/>
      <c r="U504" s="479"/>
      <c r="V504" s="481"/>
      <c r="W504" s="261" t="str" cm="1">
        <f t="array" aca="1" ref="W504" ca="1">INDIRECT(ADDRESS($CF504,W$542,1,1,"【入力フォーム】調査世帯一覧"))&amp;""</f>
        <v/>
      </c>
      <c r="X504" s="262"/>
      <c r="Y504" s="262"/>
      <c r="Z504" s="262"/>
      <c r="AA504" s="262"/>
      <c r="AB504" s="262"/>
      <c r="AC504" s="262"/>
      <c r="AD504" s="262"/>
      <c r="AE504" s="262"/>
      <c r="AF504" s="262"/>
      <c r="AG504" s="262"/>
      <c r="AH504" s="262"/>
      <c r="AI504" s="262"/>
      <c r="AJ504" s="263"/>
      <c r="AK504" s="264" t="str" cm="1">
        <f t="array" aca="1" ref="AK504" ca="1">IF(OR(B504="",INDIRECT(ADDRESS($CF504,AK$542,1,1,"【入力フォーム】調査世帯一覧"))=""),"",INDIRECT(ADDRESS($CF504,AK$542,1,1,"【入力フォーム】調査世帯一覧")))</f>
        <v/>
      </c>
      <c r="AL504" s="265"/>
      <c r="AM504" s="266"/>
      <c r="AN504" s="267" t="str" cm="1">
        <f t="array" aca="1" ref="AN504" ca="1">IF(INDIRECT(ADDRESS($CF504,AN$542,1,1,"【入力フォーム】調査世帯一覧"))=1,"ネ","")</f>
        <v/>
      </c>
      <c r="AO504" s="268"/>
      <c r="AP504" s="269" t="str" cm="1">
        <f t="array" aca="1" ref="AP504" ca="1">IF(INDIRECT(ADDRESS($CF504,AP$542,1,1,"【入力フォーム】調査世帯一覧"))=1,"〒","")</f>
        <v/>
      </c>
      <c r="AQ504" s="268"/>
      <c r="AR504" s="269" t="str" cm="1">
        <f t="array" aca="1" ref="AR504" ca="1">IF(INDIRECT(ADDRESS($CF504,AR$542,1,1,"【入力フォーム】調査世帯一覧"))=1,"調","")</f>
        <v/>
      </c>
      <c r="AS504" s="270"/>
      <c r="AT504" s="271" t="str" cm="1">
        <f t="array" aca="1" ref="AT504" ca="1">IF(INDIRECT(ADDRESS($CF504,AT$542,1,1,"【入力フォーム】調査世帯一覧"))=1,"有","")</f>
        <v/>
      </c>
      <c r="AU504" s="269"/>
      <c r="AV504" s="269"/>
      <c r="AW504" s="269"/>
      <c r="AX504" s="269"/>
      <c r="AY504" s="272" t="str" cm="1">
        <f t="array" aca="1" ref="AY504" ca="1">INDIRECT(ADDRESS($CF504,AY$542,1,1,"【入力フォーム】調査世帯一覧"))&amp;""</f>
        <v/>
      </c>
      <c r="AZ504" s="273"/>
      <c r="BA504" s="273"/>
      <c r="BB504" s="273"/>
      <c r="BC504" s="273"/>
      <c r="BD504" s="273"/>
      <c r="BE504" s="273"/>
      <c r="BF504" s="273"/>
      <c r="BG504" s="273"/>
      <c r="BH504" s="273"/>
      <c r="BI504" s="273"/>
      <c r="BJ504" s="273"/>
      <c r="BK504" s="273"/>
      <c r="BL504" s="273"/>
      <c r="BM504" s="273"/>
      <c r="BN504" s="273"/>
      <c r="BO504" s="273"/>
      <c r="BP504" s="273"/>
      <c r="BQ504" s="273"/>
      <c r="BR504" s="273"/>
      <c r="BS504" s="274"/>
      <c r="BT504" s="96"/>
      <c r="BU504" s="275" t="str">
        <f t="shared" ref="BU504:BU528" ca="1" si="18">IF(B504="","",SUM(BX504:CC504))</f>
        <v/>
      </c>
      <c r="BV504" s="276"/>
      <c r="BW504" s="277"/>
      <c r="BX504" s="278" t="str" cm="1">
        <f t="array" aca="1" ref="BX504" ca="1">IF(B504="","",INDIRECT(ADDRESS($CF504,BX$542,1,1,"【入力フォーム】調査世帯一覧")))</f>
        <v/>
      </c>
      <c r="BY504" s="279"/>
      <c r="BZ504" s="280"/>
      <c r="CA504" s="278" t="str" cm="1">
        <f t="array" aca="1" ref="CA504" ca="1">IF(B504="","",INDIRECT(ADDRESS($CF504,CA$542,1,1,"【入力フォーム】調査世帯一覧")))</f>
        <v/>
      </c>
      <c r="CB504" s="279"/>
      <c r="CC504" s="281"/>
      <c r="CD504" s="67"/>
      <c r="CE504" s="63" t="str" cm="1">
        <f t="array" aca="1" ref="CE504" ca="1">IF(B504="","",INDIRECT(ADDRESS($CF504,CE$542,1,1,"【入力フォーム】調査世帯一覧")))</f>
        <v/>
      </c>
      <c r="CF504" s="16">
        <f>CF474+1</f>
        <v>238</v>
      </c>
    </row>
    <row r="505" spans="1:93" s="16" customFormat="1" ht="24" customHeight="1" x14ac:dyDescent="0.15">
      <c r="B505" s="344" t="str" cm="1">
        <f t="array" aca="1" ref="B505" ca="1">INDIRECT(ADDRESS($CF505,B$542,1,1,"【入力フォーム】調査世帯一覧"))&amp;""</f>
        <v/>
      </c>
      <c r="C505" s="345"/>
      <c r="D505" s="391"/>
      <c r="E505" s="392" t="str" cm="1">
        <f t="array" aca="1" ref="E505" ca="1">INDIRECT(ADDRESS($CF505,E$542,1,1,"【入力フォーム】調査世帯一覧"))&amp;""</f>
        <v/>
      </c>
      <c r="F505" s="393"/>
      <c r="G505" s="393"/>
      <c r="H505" s="393"/>
      <c r="I505" s="393"/>
      <c r="J505" s="393"/>
      <c r="K505" s="393"/>
      <c r="L505" s="393"/>
      <c r="M505" s="393"/>
      <c r="N505" s="394"/>
      <c r="O505" s="392" t="str" cm="1">
        <f t="array" aca="1" ref="O505" ca="1">INDIRECT(ADDRESS($CF505,O$542,1,1,"【入力フォーム】調査世帯一覧"))&amp;""</f>
        <v/>
      </c>
      <c r="P505" s="393"/>
      <c r="Q505" s="393"/>
      <c r="R505" s="393"/>
      <c r="S505" s="393"/>
      <c r="T505" s="393"/>
      <c r="U505" s="393"/>
      <c r="V505" s="395"/>
      <c r="W505" s="338" t="str" cm="1">
        <f t="array" aca="1" ref="W505" ca="1">INDIRECT(ADDRESS($CF505,W$542,1,1,"【入力フォーム】調査世帯一覧"))&amp;""</f>
        <v/>
      </c>
      <c r="X505" s="339"/>
      <c r="Y505" s="339"/>
      <c r="Z505" s="339"/>
      <c r="AA505" s="339"/>
      <c r="AB505" s="339"/>
      <c r="AC505" s="339"/>
      <c r="AD505" s="339"/>
      <c r="AE505" s="339"/>
      <c r="AF505" s="339"/>
      <c r="AG505" s="339"/>
      <c r="AH505" s="339"/>
      <c r="AI505" s="339"/>
      <c r="AJ505" s="340"/>
      <c r="AK505" s="341" t="str" cm="1">
        <f t="array" aca="1" ref="AK505" ca="1">IF(OR(B505="",INDIRECT(ADDRESS($CF505,AK$542,1,1,"【入力フォーム】調査世帯一覧"))=""),"",INDIRECT(ADDRESS($CF505,AK$542,1,1,"【入力フォーム】調査世帯一覧")))</f>
        <v/>
      </c>
      <c r="AL505" s="342"/>
      <c r="AM505" s="343"/>
      <c r="AN505" s="288" t="str" cm="1">
        <f t="array" aca="1" ref="AN505" ca="1">IF(INDIRECT(ADDRESS($CF505,AN$542,1,1,"【入力フォーム】調査世帯一覧"))=1,"ネ","")</f>
        <v/>
      </c>
      <c r="AO505" s="289"/>
      <c r="AP505" s="286" t="str" cm="1">
        <f t="array" aca="1" ref="AP505" ca="1">IF(INDIRECT(ADDRESS($CF505,AP$542,1,1,"【入力フォーム】調査世帯一覧"))=1,"〒","")</f>
        <v/>
      </c>
      <c r="AQ505" s="289"/>
      <c r="AR505" s="286" t="str" cm="1">
        <f t="array" aca="1" ref="AR505" ca="1">IF(INDIRECT(ADDRESS($CF505,AR$542,1,1,"【入力フォーム】調査世帯一覧"))=1,"調","")</f>
        <v/>
      </c>
      <c r="AS505" s="291"/>
      <c r="AT505" s="292" t="str" cm="1">
        <f t="array" aca="1" ref="AT505" ca="1">IF(INDIRECT(ADDRESS($CF505,AT$542,1,1,"【入力フォーム】調査世帯一覧"))=1,"有","")</f>
        <v/>
      </c>
      <c r="AU505" s="286"/>
      <c r="AV505" s="286"/>
      <c r="AW505" s="286"/>
      <c r="AX505" s="286"/>
      <c r="AY505" s="344" t="str" cm="1">
        <f t="array" aca="1" ref="AY505" ca="1">INDIRECT(ADDRESS($CF505,AY$542,1,1,"【入力フォーム】調査世帯一覧"))&amp;""</f>
        <v/>
      </c>
      <c r="AZ505" s="345"/>
      <c r="BA505" s="345"/>
      <c r="BB505" s="345"/>
      <c r="BC505" s="345"/>
      <c r="BD505" s="345"/>
      <c r="BE505" s="345"/>
      <c r="BF505" s="345"/>
      <c r="BG505" s="345"/>
      <c r="BH505" s="345"/>
      <c r="BI505" s="345"/>
      <c r="BJ505" s="345"/>
      <c r="BK505" s="345"/>
      <c r="BL505" s="345"/>
      <c r="BM505" s="345"/>
      <c r="BN505" s="345"/>
      <c r="BO505" s="345"/>
      <c r="BP505" s="345"/>
      <c r="BQ505" s="345"/>
      <c r="BR505" s="345"/>
      <c r="BS505" s="346"/>
      <c r="BT505" s="96"/>
      <c r="BU505" s="315" t="str">
        <f t="shared" ca="1" si="18"/>
        <v/>
      </c>
      <c r="BV505" s="316"/>
      <c r="BW505" s="317"/>
      <c r="BX505" s="318" t="str" cm="1">
        <f t="array" aca="1" ref="BX505" ca="1">IF(B505="","",INDIRECT(ADDRESS($CF505,BX$542,1,1,"【入力フォーム】調査世帯一覧")))</f>
        <v/>
      </c>
      <c r="BY505" s="283"/>
      <c r="BZ505" s="319"/>
      <c r="CA505" s="318" t="str" cm="1">
        <f t="array" aca="1" ref="CA505" ca="1">IF(B505="","",INDIRECT(ADDRESS($CF505,CA$542,1,1,"【入力フォーム】調査世帯一覧")))</f>
        <v/>
      </c>
      <c r="CB505" s="283"/>
      <c r="CC505" s="320"/>
      <c r="CD505" s="67"/>
      <c r="CE505" s="64" t="str" cm="1">
        <f t="array" aca="1" ref="CE505" ca="1">IF(B505="","",INDIRECT(ADDRESS($CF505,CE$542,1,1,"【入力フォーム】調査世帯一覧")))</f>
        <v/>
      </c>
      <c r="CF505" s="16">
        <f>CF504+1</f>
        <v>239</v>
      </c>
    </row>
    <row r="506" spans="1:93" s="16" customFormat="1" ht="24" customHeight="1" x14ac:dyDescent="0.15">
      <c r="B506" s="344" t="str" cm="1">
        <f t="array" aca="1" ref="B506" ca="1">INDIRECT(ADDRESS($CF506,B$542,1,1,"【入力フォーム】調査世帯一覧"))&amp;""</f>
        <v/>
      </c>
      <c r="C506" s="345"/>
      <c r="D506" s="391"/>
      <c r="E506" s="392" t="str" cm="1">
        <f t="array" aca="1" ref="E506" ca="1">INDIRECT(ADDRESS($CF506,E$542,1,1,"【入力フォーム】調査世帯一覧"))&amp;""</f>
        <v/>
      </c>
      <c r="F506" s="393"/>
      <c r="G506" s="393"/>
      <c r="H506" s="393"/>
      <c r="I506" s="393"/>
      <c r="J506" s="393"/>
      <c r="K506" s="393"/>
      <c r="L506" s="393"/>
      <c r="M506" s="393"/>
      <c r="N506" s="394"/>
      <c r="O506" s="392" t="str" cm="1">
        <f t="array" aca="1" ref="O506" ca="1">INDIRECT(ADDRESS($CF506,O$542,1,1,"【入力フォーム】調査世帯一覧"))&amp;""</f>
        <v/>
      </c>
      <c r="P506" s="393"/>
      <c r="Q506" s="393"/>
      <c r="R506" s="393"/>
      <c r="S506" s="393"/>
      <c r="T506" s="393"/>
      <c r="U506" s="393"/>
      <c r="V506" s="395"/>
      <c r="W506" s="338" t="str" cm="1">
        <f t="array" aca="1" ref="W506" ca="1">INDIRECT(ADDRESS($CF506,W$542,1,1,"【入力フォーム】調査世帯一覧"))&amp;""</f>
        <v/>
      </c>
      <c r="X506" s="339"/>
      <c r="Y506" s="339"/>
      <c r="Z506" s="339"/>
      <c r="AA506" s="339"/>
      <c r="AB506" s="339"/>
      <c r="AC506" s="339"/>
      <c r="AD506" s="339"/>
      <c r="AE506" s="339"/>
      <c r="AF506" s="339"/>
      <c r="AG506" s="339"/>
      <c r="AH506" s="339"/>
      <c r="AI506" s="339"/>
      <c r="AJ506" s="340"/>
      <c r="AK506" s="341" t="str" cm="1">
        <f t="array" aca="1" ref="AK506" ca="1">IF(OR(B506="",INDIRECT(ADDRESS($CF506,AK$542,1,1,"【入力フォーム】調査世帯一覧"))=""),"",INDIRECT(ADDRESS($CF506,AK$542,1,1,"【入力フォーム】調査世帯一覧")))</f>
        <v/>
      </c>
      <c r="AL506" s="342"/>
      <c r="AM506" s="343"/>
      <c r="AN506" s="288" t="str" cm="1">
        <f t="array" aca="1" ref="AN506" ca="1">IF(INDIRECT(ADDRESS($CF506,AN$542,1,1,"【入力フォーム】調査世帯一覧"))=1,"ネ","")</f>
        <v/>
      </c>
      <c r="AO506" s="289"/>
      <c r="AP506" s="286" t="str" cm="1">
        <f t="array" aca="1" ref="AP506" ca="1">IF(INDIRECT(ADDRESS($CF506,AP$542,1,1,"【入力フォーム】調査世帯一覧"))=1,"〒","")</f>
        <v/>
      </c>
      <c r="AQ506" s="289"/>
      <c r="AR506" s="286" t="str" cm="1">
        <f t="array" aca="1" ref="AR506" ca="1">IF(INDIRECT(ADDRESS($CF506,AR$542,1,1,"【入力フォーム】調査世帯一覧"))=1,"調","")</f>
        <v/>
      </c>
      <c r="AS506" s="291"/>
      <c r="AT506" s="292" t="str" cm="1">
        <f t="array" aca="1" ref="AT506" ca="1">IF(INDIRECT(ADDRESS($CF506,AT$542,1,1,"【入力フォーム】調査世帯一覧"))=1,"有","")</f>
        <v/>
      </c>
      <c r="AU506" s="286"/>
      <c r="AV506" s="286"/>
      <c r="AW506" s="286"/>
      <c r="AX506" s="286"/>
      <c r="AY506" s="344" t="str" cm="1">
        <f t="array" aca="1" ref="AY506" ca="1">INDIRECT(ADDRESS($CF506,AY$542,1,1,"【入力フォーム】調査世帯一覧"))&amp;""</f>
        <v/>
      </c>
      <c r="AZ506" s="345"/>
      <c r="BA506" s="345"/>
      <c r="BB506" s="345"/>
      <c r="BC506" s="345"/>
      <c r="BD506" s="345"/>
      <c r="BE506" s="345"/>
      <c r="BF506" s="345"/>
      <c r="BG506" s="345"/>
      <c r="BH506" s="345"/>
      <c r="BI506" s="345"/>
      <c r="BJ506" s="345"/>
      <c r="BK506" s="345"/>
      <c r="BL506" s="345"/>
      <c r="BM506" s="345"/>
      <c r="BN506" s="345"/>
      <c r="BO506" s="345"/>
      <c r="BP506" s="345"/>
      <c r="BQ506" s="345"/>
      <c r="BR506" s="345"/>
      <c r="BS506" s="346"/>
      <c r="BT506" s="96"/>
      <c r="BU506" s="315" t="str">
        <f t="shared" ca="1" si="18"/>
        <v/>
      </c>
      <c r="BV506" s="316"/>
      <c r="BW506" s="317"/>
      <c r="BX506" s="318" t="str" cm="1">
        <f t="array" aca="1" ref="BX506" ca="1">IF(B506="","",INDIRECT(ADDRESS($CF506,BX$542,1,1,"【入力フォーム】調査世帯一覧")))</f>
        <v/>
      </c>
      <c r="BY506" s="283"/>
      <c r="BZ506" s="319"/>
      <c r="CA506" s="318" t="str" cm="1">
        <f t="array" aca="1" ref="CA506" ca="1">IF(B506="","",INDIRECT(ADDRESS($CF506,CA$542,1,1,"【入力フォーム】調査世帯一覧")))</f>
        <v/>
      </c>
      <c r="CB506" s="283"/>
      <c r="CC506" s="320"/>
      <c r="CD506" s="67"/>
      <c r="CE506" s="64" t="str" cm="1">
        <f t="array" aca="1" ref="CE506" ca="1">IF(B506="","",INDIRECT(ADDRESS($CF506,CE$542,1,1,"【入力フォーム】調査世帯一覧")))</f>
        <v/>
      </c>
      <c r="CF506" s="16">
        <f t="shared" ref="CF506:CF528" si="19">CF505+1</f>
        <v>240</v>
      </c>
    </row>
    <row r="507" spans="1:93" s="16" customFormat="1" ht="24" customHeight="1" x14ac:dyDescent="0.15">
      <c r="B507" s="344" t="str" cm="1">
        <f t="array" aca="1" ref="B507" ca="1">INDIRECT(ADDRESS($CF507,B$542,1,1,"【入力フォーム】調査世帯一覧"))&amp;""</f>
        <v/>
      </c>
      <c r="C507" s="345"/>
      <c r="D507" s="391"/>
      <c r="E507" s="392" t="str" cm="1">
        <f t="array" aca="1" ref="E507" ca="1">INDIRECT(ADDRESS($CF507,E$542,1,1,"【入力フォーム】調査世帯一覧"))&amp;""</f>
        <v/>
      </c>
      <c r="F507" s="393"/>
      <c r="G507" s="393"/>
      <c r="H507" s="393"/>
      <c r="I507" s="393"/>
      <c r="J507" s="393"/>
      <c r="K507" s="393"/>
      <c r="L507" s="393"/>
      <c r="M507" s="393"/>
      <c r="N507" s="394"/>
      <c r="O507" s="392" t="str" cm="1">
        <f t="array" aca="1" ref="O507" ca="1">INDIRECT(ADDRESS($CF507,O$542,1,1,"【入力フォーム】調査世帯一覧"))&amp;""</f>
        <v/>
      </c>
      <c r="P507" s="393"/>
      <c r="Q507" s="393"/>
      <c r="R507" s="393"/>
      <c r="S507" s="393"/>
      <c r="T507" s="393"/>
      <c r="U507" s="393"/>
      <c r="V507" s="395"/>
      <c r="W507" s="338" t="str" cm="1">
        <f t="array" aca="1" ref="W507" ca="1">INDIRECT(ADDRESS($CF507,W$542,1,1,"【入力フォーム】調査世帯一覧"))&amp;""</f>
        <v/>
      </c>
      <c r="X507" s="339"/>
      <c r="Y507" s="339"/>
      <c r="Z507" s="339"/>
      <c r="AA507" s="339"/>
      <c r="AB507" s="339"/>
      <c r="AC507" s="339"/>
      <c r="AD507" s="339"/>
      <c r="AE507" s="339"/>
      <c r="AF507" s="339"/>
      <c r="AG507" s="339"/>
      <c r="AH507" s="339"/>
      <c r="AI507" s="339"/>
      <c r="AJ507" s="340"/>
      <c r="AK507" s="341" t="str" cm="1">
        <f t="array" aca="1" ref="AK507" ca="1">IF(OR(B507="",INDIRECT(ADDRESS($CF507,AK$542,1,1,"【入力フォーム】調査世帯一覧"))=""),"",INDIRECT(ADDRESS($CF507,AK$542,1,1,"【入力フォーム】調査世帯一覧")))</f>
        <v/>
      </c>
      <c r="AL507" s="342"/>
      <c r="AM507" s="343"/>
      <c r="AN507" s="288" t="str" cm="1">
        <f t="array" aca="1" ref="AN507" ca="1">IF(INDIRECT(ADDRESS($CF507,AN$542,1,1,"【入力フォーム】調査世帯一覧"))=1,"ネ","")</f>
        <v/>
      </c>
      <c r="AO507" s="289"/>
      <c r="AP507" s="286" t="str" cm="1">
        <f t="array" aca="1" ref="AP507" ca="1">IF(INDIRECT(ADDRESS($CF507,AP$542,1,1,"【入力フォーム】調査世帯一覧"))=1,"〒","")</f>
        <v/>
      </c>
      <c r="AQ507" s="289"/>
      <c r="AR507" s="286" t="str" cm="1">
        <f t="array" aca="1" ref="AR507" ca="1">IF(INDIRECT(ADDRESS($CF507,AR$542,1,1,"【入力フォーム】調査世帯一覧"))=1,"調","")</f>
        <v/>
      </c>
      <c r="AS507" s="291"/>
      <c r="AT507" s="292" t="str" cm="1">
        <f t="array" aca="1" ref="AT507" ca="1">IF(INDIRECT(ADDRESS($CF507,AT$542,1,1,"【入力フォーム】調査世帯一覧"))=1,"有","")</f>
        <v/>
      </c>
      <c r="AU507" s="286"/>
      <c r="AV507" s="286"/>
      <c r="AW507" s="286"/>
      <c r="AX507" s="286"/>
      <c r="AY507" s="344" t="str" cm="1">
        <f t="array" aca="1" ref="AY507" ca="1">INDIRECT(ADDRESS($CF507,AY$542,1,1,"【入力フォーム】調査世帯一覧"))&amp;""</f>
        <v/>
      </c>
      <c r="AZ507" s="345"/>
      <c r="BA507" s="345"/>
      <c r="BB507" s="345"/>
      <c r="BC507" s="345"/>
      <c r="BD507" s="345"/>
      <c r="BE507" s="345"/>
      <c r="BF507" s="345"/>
      <c r="BG507" s="345"/>
      <c r="BH507" s="345"/>
      <c r="BI507" s="345"/>
      <c r="BJ507" s="345"/>
      <c r="BK507" s="345"/>
      <c r="BL507" s="345"/>
      <c r="BM507" s="345"/>
      <c r="BN507" s="345"/>
      <c r="BO507" s="345"/>
      <c r="BP507" s="345"/>
      <c r="BQ507" s="345"/>
      <c r="BR507" s="345"/>
      <c r="BS507" s="346"/>
      <c r="BT507" s="96"/>
      <c r="BU507" s="315" t="str">
        <f t="shared" ca="1" si="18"/>
        <v/>
      </c>
      <c r="BV507" s="316"/>
      <c r="BW507" s="317"/>
      <c r="BX507" s="318" t="str" cm="1">
        <f t="array" aca="1" ref="BX507" ca="1">IF(B507="","",INDIRECT(ADDRESS($CF507,BX$542,1,1,"【入力フォーム】調査世帯一覧")))</f>
        <v/>
      </c>
      <c r="BY507" s="283"/>
      <c r="BZ507" s="319"/>
      <c r="CA507" s="318" t="str" cm="1">
        <f t="array" aca="1" ref="CA507" ca="1">IF(B507="","",INDIRECT(ADDRESS($CF507,CA$542,1,1,"【入力フォーム】調査世帯一覧")))</f>
        <v/>
      </c>
      <c r="CB507" s="283"/>
      <c r="CC507" s="320"/>
      <c r="CD507" s="67"/>
      <c r="CE507" s="64" t="str" cm="1">
        <f t="array" aca="1" ref="CE507" ca="1">IF(B507="","",INDIRECT(ADDRESS($CF507,CE$542,1,1,"【入力フォーム】調査世帯一覧")))</f>
        <v/>
      </c>
      <c r="CF507" s="16">
        <f t="shared" si="19"/>
        <v>241</v>
      </c>
    </row>
    <row r="508" spans="1:93" s="16" customFormat="1" ht="24" customHeight="1" x14ac:dyDescent="0.15">
      <c r="A508" s="68" t="s">
        <v>17</v>
      </c>
      <c r="B508" s="373" t="str" cm="1">
        <f t="array" aca="1" ref="B508" ca="1">INDIRECT(ADDRESS($CF508,B$542,1,1,"【入力フォーム】調査世帯一覧"))&amp;""</f>
        <v/>
      </c>
      <c r="C508" s="374"/>
      <c r="D508" s="375"/>
      <c r="E508" s="376" t="str" cm="1">
        <f t="array" aca="1" ref="E508" ca="1">INDIRECT(ADDRESS($CF508,E$542,1,1,"【入力フォーム】調査世帯一覧"))&amp;""</f>
        <v/>
      </c>
      <c r="F508" s="374"/>
      <c r="G508" s="374"/>
      <c r="H508" s="374"/>
      <c r="I508" s="374"/>
      <c r="J508" s="374"/>
      <c r="K508" s="374"/>
      <c r="L508" s="374"/>
      <c r="M508" s="374"/>
      <c r="N508" s="375"/>
      <c r="O508" s="376" t="str" cm="1">
        <f t="array" aca="1" ref="O508" ca="1">INDIRECT(ADDRESS($CF508,O$542,1,1,"【入力フォーム】調査世帯一覧"))&amp;""</f>
        <v/>
      </c>
      <c r="P508" s="374"/>
      <c r="Q508" s="374"/>
      <c r="R508" s="374"/>
      <c r="S508" s="374"/>
      <c r="T508" s="374"/>
      <c r="U508" s="374"/>
      <c r="V508" s="377"/>
      <c r="W508" s="378" t="str" cm="1">
        <f t="array" aca="1" ref="W508" ca="1">INDIRECT(ADDRESS($CF508,W$542,1,1,"【入力フォーム】調査世帯一覧"))&amp;""</f>
        <v/>
      </c>
      <c r="X508" s="379"/>
      <c r="Y508" s="379"/>
      <c r="Z508" s="379"/>
      <c r="AA508" s="379"/>
      <c r="AB508" s="379"/>
      <c r="AC508" s="379"/>
      <c r="AD508" s="379"/>
      <c r="AE508" s="379"/>
      <c r="AF508" s="379"/>
      <c r="AG508" s="379"/>
      <c r="AH508" s="379"/>
      <c r="AI508" s="379"/>
      <c r="AJ508" s="380"/>
      <c r="AK508" s="381" t="str" cm="1">
        <f t="array" aca="1" ref="AK508" ca="1">IF(OR(B508="",INDIRECT(ADDRESS($CF508,AK$542,1,1,"【入力フォーム】調査世帯一覧"))=""),"",INDIRECT(ADDRESS($CF508,AK$542,1,1,"【入力フォーム】調査世帯一覧")))</f>
        <v/>
      </c>
      <c r="AL508" s="382"/>
      <c r="AM508" s="383"/>
      <c r="AN508" s="384" t="str" cm="1">
        <f t="array" aca="1" ref="AN508" ca="1">IF(INDIRECT(ADDRESS($CF508,AN$542,1,1,"【入力フォーム】調査世帯一覧"))=1,"ネ","")</f>
        <v/>
      </c>
      <c r="AO508" s="385"/>
      <c r="AP508" s="382" t="str" cm="1">
        <f t="array" aca="1" ref="AP508" ca="1">IF(INDIRECT(ADDRESS($CF508,AP$542,1,1,"【入力フォーム】調査世帯一覧"))=1,"〒","")</f>
        <v/>
      </c>
      <c r="AQ508" s="385"/>
      <c r="AR508" s="382" t="str" cm="1">
        <f t="array" aca="1" ref="AR508" ca="1">IF(INDIRECT(ADDRESS($CF508,AR$542,1,1,"【入力フォーム】調査世帯一覧"))=1,"調","")</f>
        <v/>
      </c>
      <c r="AS508" s="386"/>
      <c r="AT508" s="396" t="str" cm="1">
        <f t="array" aca="1" ref="AT508" ca="1">IF(INDIRECT(ADDRESS($CF508,AT$542,1,1,"【入力フォーム】調査世帯一覧"))=1,"有","")</f>
        <v/>
      </c>
      <c r="AU508" s="382"/>
      <c r="AV508" s="382"/>
      <c r="AW508" s="382"/>
      <c r="AX508" s="382"/>
      <c r="AY508" s="373" t="str" cm="1">
        <f t="array" aca="1" ref="AY508" ca="1">INDIRECT(ADDRESS($CF508,AY$542,1,1,"【入力フォーム】調査世帯一覧"))&amp;""</f>
        <v/>
      </c>
      <c r="AZ508" s="374"/>
      <c r="BA508" s="374"/>
      <c r="BB508" s="374"/>
      <c r="BC508" s="374"/>
      <c r="BD508" s="374"/>
      <c r="BE508" s="374"/>
      <c r="BF508" s="374"/>
      <c r="BG508" s="374"/>
      <c r="BH508" s="374"/>
      <c r="BI508" s="374"/>
      <c r="BJ508" s="374"/>
      <c r="BK508" s="374"/>
      <c r="BL508" s="374"/>
      <c r="BM508" s="374"/>
      <c r="BN508" s="374"/>
      <c r="BO508" s="374"/>
      <c r="BP508" s="374"/>
      <c r="BQ508" s="374"/>
      <c r="BR508" s="374"/>
      <c r="BS508" s="397"/>
      <c r="BT508" s="96"/>
      <c r="BU508" s="315" t="str">
        <f t="shared" ca="1" si="18"/>
        <v/>
      </c>
      <c r="BV508" s="316"/>
      <c r="BW508" s="317"/>
      <c r="BX508" s="318" t="str" cm="1">
        <f t="array" aca="1" ref="BX508" ca="1">IF(B508="","",INDIRECT(ADDRESS($CF508,BX$542,1,1,"【入力フォーム】調査世帯一覧")))</f>
        <v/>
      </c>
      <c r="BY508" s="283"/>
      <c r="BZ508" s="319"/>
      <c r="CA508" s="318" t="str" cm="1">
        <f t="array" aca="1" ref="CA508" ca="1">IF(B508="","",INDIRECT(ADDRESS($CF508,CA$542,1,1,"【入力フォーム】調査世帯一覧")))</f>
        <v/>
      </c>
      <c r="CB508" s="283"/>
      <c r="CC508" s="320"/>
      <c r="CD508" s="67"/>
      <c r="CE508" s="64" t="str" cm="1">
        <f t="array" aca="1" ref="CE508" ca="1">IF(B508="","",INDIRECT(ADDRESS($CF508,CE$542,1,1,"【入力フォーム】調査世帯一覧")))</f>
        <v/>
      </c>
      <c r="CF508" s="16">
        <f t="shared" si="19"/>
        <v>242</v>
      </c>
    </row>
    <row r="509" spans="1:93" s="16" customFormat="1" ht="24" customHeight="1" x14ac:dyDescent="0.15">
      <c r="A509" s="26"/>
      <c r="B509" s="464" t="str" cm="1">
        <f t="array" aca="1" ref="B509" ca="1">INDIRECT(ADDRESS($CF509,B$542,1,1,"【入力フォーム】調査世帯一覧"))&amp;""</f>
        <v/>
      </c>
      <c r="C509" s="465"/>
      <c r="D509" s="467"/>
      <c r="E509" s="468" t="str" cm="1">
        <f t="array" aca="1" ref="E509" ca="1">INDIRECT(ADDRESS($CF509,E$542,1,1,"【入力フォーム】調査世帯一覧"))&amp;""</f>
        <v/>
      </c>
      <c r="F509" s="465"/>
      <c r="G509" s="465"/>
      <c r="H509" s="465"/>
      <c r="I509" s="465"/>
      <c r="J509" s="465"/>
      <c r="K509" s="465"/>
      <c r="L509" s="465"/>
      <c r="M509" s="465"/>
      <c r="N509" s="467"/>
      <c r="O509" s="468" t="str" cm="1">
        <f t="array" aca="1" ref="O509" ca="1">INDIRECT(ADDRESS($CF509,O$542,1,1,"【入力フォーム】調査世帯一覧"))&amp;""</f>
        <v/>
      </c>
      <c r="P509" s="465"/>
      <c r="Q509" s="465"/>
      <c r="R509" s="465"/>
      <c r="S509" s="465"/>
      <c r="T509" s="465"/>
      <c r="U509" s="465"/>
      <c r="V509" s="469"/>
      <c r="W509" s="470" t="str" cm="1">
        <f t="array" aca="1" ref="W509" ca="1">INDIRECT(ADDRESS($CF509,W$542,1,1,"【入力フォーム】調査世帯一覧"))&amp;""</f>
        <v/>
      </c>
      <c r="X509" s="471"/>
      <c r="Y509" s="471"/>
      <c r="Z509" s="471"/>
      <c r="AA509" s="471"/>
      <c r="AB509" s="471"/>
      <c r="AC509" s="471"/>
      <c r="AD509" s="471"/>
      <c r="AE509" s="471"/>
      <c r="AF509" s="471"/>
      <c r="AG509" s="471"/>
      <c r="AH509" s="471"/>
      <c r="AI509" s="471"/>
      <c r="AJ509" s="472"/>
      <c r="AK509" s="473" t="str" cm="1">
        <f t="array" aca="1" ref="AK509" ca="1">IF(OR(B509="",INDIRECT(ADDRESS($CF509,AK$542,1,1,"【入力フォーム】調査世帯一覧"))=""),"",INDIRECT(ADDRESS($CF509,AK$542,1,1,"【入力フォーム】調査世帯一覧")))</f>
        <v/>
      </c>
      <c r="AL509" s="462"/>
      <c r="AM509" s="463"/>
      <c r="AN509" s="474" t="str" cm="1">
        <f t="array" aca="1" ref="AN509" ca="1">IF(INDIRECT(ADDRESS($CF509,AN$542,1,1,"【入力フォーム】調査世帯一覧"))=1,"ネ","")</f>
        <v/>
      </c>
      <c r="AO509" s="459"/>
      <c r="AP509" s="458" t="str" cm="1">
        <f t="array" aca="1" ref="AP509" ca="1">IF(INDIRECT(ADDRESS($CF509,AP$542,1,1,"【入力フォーム】調査世帯一覧"))=1,"〒","")</f>
        <v/>
      </c>
      <c r="AQ509" s="459"/>
      <c r="AR509" s="458" t="str" cm="1">
        <f t="array" aca="1" ref="AR509" ca="1">IF(INDIRECT(ADDRESS($CF509,AR$542,1,1,"【入力フォーム】調査世帯一覧"))=1,"調","")</f>
        <v/>
      </c>
      <c r="AS509" s="460"/>
      <c r="AT509" s="461" t="str" cm="1">
        <f t="array" aca="1" ref="AT509" ca="1">IF(INDIRECT(ADDRESS($CF509,AT$542,1,1,"【入力フォーム】調査世帯一覧"))=1,"有","")</f>
        <v/>
      </c>
      <c r="AU509" s="462"/>
      <c r="AV509" s="462"/>
      <c r="AW509" s="462"/>
      <c r="AX509" s="463"/>
      <c r="AY509" s="464" t="str" cm="1">
        <f t="array" aca="1" ref="AY509" ca="1">INDIRECT(ADDRESS($CF509,AY$542,1,1,"【入力フォーム】調査世帯一覧"))&amp;""</f>
        <v/>
      </c>
      <c r="AZ509" s="465"/>
      <c r="BA509" s="465"/>
      <c r="BB509" s="465"/>
      <c r="BC509" s="465"/>
      <c r="BD509" s="465"/>
      <c r="BE509" s="465"/>
      <c r="BF509" s="465"/>
      <c r="BG509" s="465"/>
      <c r="BH509" s="465"/>
      <c r="BI509" s="465"/>
      <c r="BJ509" s="465"/>
      <c r="BK509" s="465"/>
      <c r="BL509" s="465"/>
      <c r="BM509" s="465"/>
      <c r="BN509" s="465"/>
      <c r="BO509" s="465"/>
      <c r="BP509" s="465"/>
      <c r="BQ509" s="465"/>
      <c r="BR509" s="465"/>
      <c r="BS509" s="466"/>
      <c r="BT509" s="96"/>
      <c r="BU509" s="448" t="str">
        <f t="shared" ca="1" si="18"/>
        <v/>
      </c>
      <c r="BV509" s="449"/>
      <c r="BW509" s="450"/>
      <c r="BX509" s="451" t="str" cm="1">
        <f t="array" aca="1" ref="BX509" ca="1">IF(B509="","",INDIRECT(ADDRESS($CF509,BX$542,1,1,"【入力フォーム】調査世帯一覧")))</f>
        <v/>
      </c>
      <c r="BY509" s="452"/>
      <c r="BZ509" s="453"/>
      <c r="CA509" s="451" t="str" cm="1">
        <f t="array" aca="1" ref="CA509" ca="1">IF(B509="","",INDIRECT(ADDRESS($CF509,CA$542,1,1,"【入力フォーム】調査世帯一覧")))</f>
        <v/>
      </c>
      <c r="CB509" s="452"/>
      <c r="CC509" s="454"/>
      <c r="CD509" s="67"/>
      <c r="CE509" s="66" t="str" cm="1">
        <f t="array" aca="1" ref="CE509" ca="1">IF(B509="","",INDIRECT(ADDRESS($CF509,CE$542,1,1,"【入力フォーム】調査世帯一覧")))</f>
        <v/>
      </c>
      <c r="CF509" s="16">
        <f t="shared" si="19"/>
        <v>243</v>
      </c>
    </row>
    <row r="510" spans="1:93" s="16" customFormat="1" ht="24" customHeight="1" x14ac:dyDescent="0.15">
      <c r="A510" s="26"/>
      <c r="B510" s="344" t="str" cm="1">
        <f t="array" aca="1" ref="B510" ca="1">INDIRECT(ADDRESS($CF510,B$542,1,1,"【入力フォーム】調査世帯一覧"))&amp;""</f>
        <v/>
      </c>
      <c r="C510" s="345"/>
      <c r="D510" s="391"/>
      <c r="E510" s="456" t="str" cm="1">
        <f t="array" aca="1" ref="E510" ca="1">INDIRECT(ADDRESS($CF510,E$542,1,1,"【入力フォーム】調査世帯一覧"))&amp;""</f>
        <v/>
      </c>
      <c r="F510" s="345"/>
      <c r="G510" s="345"/>
      <c r="H510" s="345"/>
      <c r="I510" s="345"/>
      <c r="J510" s="345"/>
      <c r="K510" s="345"/>
      <c r="L510" s="345"/>
      <c r="M510" s="345"/>
      <c r="N510" s="391"/>
      <c r="O510" s="456" t="str" cm="1">
        <f t="array" aca="1" ref="O510" ca="1">INDIRECT(ADDRESS($CF510,O$542,1,1,"【入力フォーム】調査世帯一覧"))&amp;""</f>
        <v/>
      </c>
      <c r="P510" s="345"/>
      <c r="Q510" s="345"/>
      <c r="R510" s="345"/>
      <c r="S510" s="345"/>
      <c r="T510" s="345"/>
      <c r="U510" s="345"/>
      <c r="V510" s="457"/>
      <c r="W510" s="282" t="str" cm="1">
        <f t="array" aca="1" ref="W510" ca="1">INDIRECT(ADDRESS($CF510,W$542,1,1,"【入力フォーム】調査世帯一覧"))&amp;""</f>
        <v/>
      </c>
      <c r="X510" s="283"/>
      <c r="Y510" s="283"/>
      <c r="Z510" s="283"/>
      <c r="AA510" s="283"/>
      <c r="AB510" s="283"/>
      <c r="AC510" s="283"/>
      <c r="AD510" s="283"/>
      <c r="AE510" s="283"/>
      <c r="AF510" s="283"/>
      <c r="AG510" s="283"/>
      <c r="AH510" s="283"/>
      <c r="AI510" s="283"/>
      <c r="AJ510" s="284"/>
      <c r="AK510" s="285" t="str" cm="1">
        <f t="array" aca="1" ref="AK510" ca="1">IF(OR(B510="",INDIRECT(ADDRESS($CF510,AK$542,1,1,"【入力フォーム】調査世帯一覧"))=""),"",INDIRECT(ADDRESS($CF510,AK$542,1,1,"【入力フォーム】調査世帯一覧")))</f>
        <v/>
      </c>
      <c r="AL510" s="286"/>
      <c r="AM510" s="287"/>
      <c r="AN510" s="288" t="str" cm="1">
        <f t="array" aca="1" ref="AN510" ca="1">IF(INDIRECT(ADDRESS($CF510,AN$542,1,1,"【入力フォーム】調査世帯一覧"))=1,"ネ","")</f>
        <v/>
      </c>
      <c r="AO510" s="289"/>
      <c r="AP510" s="290" t="str" cm="1">
        <f t="array" aca="1" ref="AP510" ca="1">IF(INDIRECT(ADDRESS($CF510,AP$542,1,1,"【入力フォーム】調査世帯一覧"))=1,"〒","")</f>
        <v/>
      </c>
      <c r="AQ510" s="289"/>
      <c r="AR510" s="290" t="str" cm="1">
        <f t="array" aca="1" ref="AR510" ca="1">IF(INDIRECT(ADDRESS($CF510,AR$542,1,1,"【入力フォーム】調査世帯一覧"))=1,"調","")</f>
        <v/>
      </c>
      <c r="AS510" s="291"/>
      <c r="AT510" s="292" t="str" cm="1">
        <f t="array" aca="1" ref="AT510" ca="1">IF(INDIRECT(ADDRESS($CF510,AT$542,1,1,"【入力フォーム】調査世帯一覧"))=1,"有","")</f>
        <v/>
      </c>
      <c r="AU510" s="286"/>
      <c r="AV510" s="286"/>
      <c r="AW510" s="286"/>
      <c r="AX510" s="287"/>
      <c r="AY510" s="344" t="str" cm="1">
        <f t="array" aca="1" ref="AY510" ca="1">INDIRECT(ADDRESS($CF510,AY$542,1,1,"【入力フォーム】調査世帯一覧"))&amp;""</f>
        <v/>
      </c>
      <c r="AZ510" s="345"/>
      <c r="BA510" s="345"/>
      <c r="BB510" s="345"/>
      <c r="BC510" s="345"/>
      <c r="BD510" s="345"/>
      <c r="BE510" s="345"/>
      <c r="BF510" s="345"/>
      <c r="BG510" s="345"/>
      <c r="BH510" s="345"/>
      <c r="BI510" s="345"/>
      <c r="BJ510" s="345"/>
      <c r="BK510" s="345"/>
      <c r="BL510" s="345"/>
      <c r="BM510" s="345"/>
      <c r="BN510" s="345"/>
      <c r="BO510" s="345"/>
      <c r="BP510" s="345"/>
      <c r="BQ510" s="345"/>
      <c r="BR510" s="345"/>
      <c r="BS510" s="346"/>
      <c r="BT510" s="96"/>
      <c r="BU510" s="315" t="str">
        <f t="shared" ca="1" si="18"/>
        <v/>
      </c>
      <c r="BV510" s="316"/>
      <c r="BW510" s="317"/>
      <c r="BX510" s="318" t="str" cm="1">
        <f t="array" aca="1" ref="BX510" ca="1">IF(B510="","",INDIRECT(ADDRESS($CF510,BX$542,1,1,"【入力フォーム】調査世帯一覧")))</f>
        <v/>
      </c>
      <c r="BY510" s="283"/>
      <c r="BZ510" s="319"/>
      <c r="CA510" s="318" t="str" cm="1">
        <f t="array" aca="1" ref="CA510" ca="1">IF(B510="","",INDIRECT(ADDRESS($CF510,CA$542,1,1,"【入力フォーム】調査世帯一覧")))</f>
        <v/>
      </c>
      <c r="CB510" s="283"/>
      <c r="CC510" s="320"/>
      <c r="CD510" s="67"/>
      <c r="CE510" s="64" t="str" cm="1">
        <f t="array" aca="1" ref="CE510" ca="1">IF(B510="","",INDIRECT(ADDRESS($CF510,CE$542,1,1,"【入力フォーム】調査世帯一覧")))</f>
        <v/>
      </c>
      <c r="CF510" s="16">
        <f t="shared" si="19"/>
        <v>244</v>
      </c>
    </row>
    <row r="511" spans="1:93" s="16" customFormat="1" ht="24" customHeight="1" x14ac:dyDescent="0.15">
      <c r="A511" s="26"/>
      <c r="B511" s="344" t="str" cm="1">
        <f t="array" aca="1" ref="B511" ca="1">INDIRECT(ADDRESS($CF511,B$542,1,1,"【入力フォーム】調査世帯一覧"))&amp;""</f>
        <v/>
      </c>
      <c r="C511" s="345"/>
      <c r="D511" s="391"/>
      <c r="E511" s="456" t="str" cm="1">
        <f t="array" aca="1" ref="E511" ca="1">INDIRECT(ADDRESS($CF511,E$542,1,1,"【入力フォーム】調査世帯一覧"))&amp;""</f>
        <v/>
      </c>
      <c r="F511" s="345"/>
      <c r="G511" s="345"/>
      <c r="H511" s="345"/>
      <c r="I511" s="345"/>
      <c r="J511" s="345"/>
      <c r="K511" s="345"/>
      <c r="L511" s="345"/>
      <c r="M511" s="345"/>
      <c r="N511" s="391"/>
      <c r="O511" s="456" t="str" cm="1">
        <f t="array" aca="1" ref="O511" ca="1">INDIRECT(ADDRESS($CF511,O$542,1,1,"【入力フォーム】調査世帯一覧"))&amp;""</f>
        <v/>
      </c>
      <c r="P511" s="345"/>
      <c r="Q511" s="345"/>
      <c r="R511" s="345"/>
      <c r="S511" s="345"/>
      <c r="T511" s="345"/>
      <c r="U511" s="345"/>
      <c r="V511" s="457"/>
      <c r="W511" s="282" t="str" cm="1">
        <f t="array" aca="1" ref="W511" ca="1">INDIRECT(ADDRESS($CF511,W$542,1,1,"【入力フォーム】調査世帯一覧"))&amp;""</f>
        <v/>
      </c>
      <c r="X511" s="283"/>
      <c r="Y511" s="283"/>
      <c r="Z511" s="283"/>
      <c r="AA511" s="283"/>
      <c r="AB511" s="283"/>
      <c r="AC511" s="283"/>
      <c r="AD511" s="283"/>
      <c r="AE511" s="283"/>
      <c r="AF511" s="283"/>
      <c r="AG511" s="283"/>
      <c r="AH511" s="283"/>
      <c r="AI511" s="283"/>
      <c r="AJ511" s="284"/>
      <c r="AK511" s="285" t="str" cm="1">
        <f t="array" aca="1" ref="AK511" ca="1">IF(OR(B511="",INDIRECT(ADDRESS($CF511,AK$542,1,1,"【入力フォーム】調査世帯一覧"))=""),"",INDIRECT(ADDRESS($CF511,AK$542,1,1,"【入力フォーム】調査世帯一覧")))</f>
        <v/>
      </c>
      <c r="AL511" s="286"/>
      <c r="AM511" s="287"/>
      <c r="AN511" s="288" t="str" cm="1">
        <f t="array" aca="1" ref="AN511" ca="1">IF(INDIRECT(ADDRESS($CF511,AN$542,1,1,"【入力フォーム】調査世帯一覧"))=1,"ネ","")</f>
        <v/>
      </c>
      <c r="AO511" s="289"/>
      <c r="AP511" s="290" t="str" cm="1">
        <f t="array" aca="1" ref="AP511" ca="1">IF(INDIRECT(ADDRESS($CF511,AP$542,1,1,"【入力フォーム】調査世帯一覧"))=1,"〒","")</f>
        <v/>
      </c>
      <c r="AQ511" s="289"/>
      <c r="AR511" s="290" t="str" cm="1">
        <f t="array" aca="1" ref="AR511" ca="1">IF(INDIRECT(ADDRESS($CF511,AR$542,1,1,"【入力フォーム】調査世帯一覧"))=1,"調","")</f>
        <v/>
      </c>
      <c r="AS511" s="291"/>
      <c r="AT511" s="292" t="str" cm="1">
        <f t="array" aca="1" ref="AT511" ca="1">IF(INDIRECT(ADDRESS($CF511,AT$542,1,1,"【入力フォーム】調査世帯一覧"))=1,"有","")</f>
        <v/>
      </c>
      <c r="AU511" s="286"/>
      <c r="AV511" s="286"/>
      <c r="AW511" s="286"/>
      <c r="AX511" s="287"/>
      <c r="AY511" s="344" t="str" cm="1">
        <f t="array" aca="1" ref="AY511" ca="1">INDIRECT(ADDRESS($CF511,AY$542,1,1,"【入力フォーム】調査世帯一覧"))&amp;""</f>
        <v/>
      </c>
      <c r="AZ511" s="345"/>
      <c r="BA511" s="345"/>
      <c r="BB511" s="345"/>
      <c r="BC511" s="345"/>
      <c r="BD511" s="345"/>
      <c r="BE511" s="345"/>
      <c r="BF511" s="345"/>
      <c r="BG511" s="345"/>
      <c r="BH511" s="345"/>
      <c r="BI511" s="345"/>
      <c r="BJ511" s="345"/>
      <c r="BK511" s="345"/>
      <c r="BL511" s="345"/>
      <c r="BM511" s="345"/>
      <c r="BN511" s="345"/>
      <c r="BO511" s="345"/>
      <c r="BP511" s="345"/>
      <c r="BQ511" s="345"/>
      <c r="BR511" s="345"/>
      <c r="BS511" s="346"/>
      <c r="BT511" s="96"/>
      <c r="BU511" s="315" t="str">
        <f t="shared" ca="1" si="18"/>
        <v/>
      </c>
      <c r="BV511" s="316"/>
      <c r="BW511" s="317"/>
      <c r="BX511" s="318" t="str" cm="1">
        <f t="array" aca="1" ref="BX511" ca="1">IF(B511="","",INDIRECT(ADDRESS($CF511,BX$542,1,1,"【入力フォーム】調査世帯一覧")))</f>
        <v/>
      </c>
      <c r="BY511" s="283"/>
      <c r="BZ511" s="319"/>
      <c r="CA511" s="318" t="str" cm="1">
        <f t="array" aca="1" ref="CA511" ca="1">IF(B511="","",INDIRECT(ADDRESS($CF511,CA$542,1,1,"【入力フォーム】調査世帯一覧")))</f>
        <v/>
      </c>
      <c r="CB511" s="283"/>
      <c r="CC511" s="320"/>
      <c r="CD511" s="67"/>
      <c r="CE511" s="64" t="str" cm="1">
        <f t="array" aca="1" ref="CE511" ca="1">IF(B511="","",INDIRECT(ADDRESS($CF511,CE$542,1,1,"【入力フォーム】調査世帯一覧")))</f>
        <v/>
      </c>
      <c r="CF511" s="16">
        <f t="shared" si="19"/>
        <v>245</v>
      </c>
    </row>
    <row r="512" spans="1:93" s="16" customFormat="1" ht="24" customHeight="1" x14ac:dyDescent="0.15">
      <c r="A512" s="26"/>
      <c r="B512" s="344" t="str" cm="1">
        <f t="array" aca="1" ref="B512" ca="1">INDIRECT(ADDRESS($CF512,B$542,1,1,"【入力フォーム】調査世帯一覧"))&amp;""</f>
        <v/>
      </c>
      <c r="C512" s="345"/>
      <c r="D512" s="391"/>
      <c r="E512" s="456" t="str" cm="1">
        <f t="array" aca="1" ref="E512" ca="1">INDIRECT(ADDRESS($CF512,E$542,1,1,"【入力フォーム】調査世帯一覧"))&amp;""</f>
        <v/>
      </c>
      <c r="F512" s="345"/>
      <c r="G512" s="345"/>
      <c r="H512" s="345"/>
      <c r="I512" s="345"/>
      <c r="J512" s="345"/>
      <c r="K512" s="345"/>
      <c r="L512" s="345"/>
      <c r="M512" s="345"/>
      <c r="N512" s="391"/>
      <c r="O512" s="456" t="str" cm="1">
        <f t="array" aca="1" ref="O512" ca="1">INDIRECT(ADDRESS($CF512,O$542,1,1,"【入力フォーム】調査世帯一覧"))&amp;""</f>
        <v/>
      </c>
      <c r="P512" s="345"/>
      <c r="Q512" s="345"/>
      <c r="R512" s="345"/>
      <c r="S512" s="345"/>
      <c r="T512" s="345"/>
      <c r="U512" s="345"/>
      <c r="V512" s="457"/>
      <c r="W512" s="282" t="str" cm="1">
        <f t="array" aca="1" ref="W512" ca="1">INDIRECT(ADDRESS($CF512,W$542,1,1,"【入力フォーム】調査世帯一覧"))&amp;""</f>
        <v/>
      </c>
      <c r="X512" s="283"/>
      <c r="Y512" s="283"/>
      <c r="Z512" s="283"/>
      <c r="AA512" s="283"/>
      <c r="AB512" s="283"/>
      <c r="AC512" s="283"/>
      <c r="AD512" s="283"/>
      <c r="AE512" s="283"/>
      <c r="AF512" s="283"/>
      <c r="AG512" s="283"/>
      <c r="AH512" s="283"/>
      <c r="AI512" s="283"/>
      <c r="AJ512" s="284"/>
      <c r="AK512" s="285" t="str" cm="1">
        <f t="array" aca="1" ref="AK512" ca="1">IF(OR(B512="",INDIRECT(ADDRESS($CF512,AK$542,1,1,"【入力フォーム】調査世帯一覧"))=""),"",INDIRECT(ADDRESS($CF512,AK$542,1,1,"【入力フォーム】調査世帯一覧")))</f>
        <v/>
      </c>
      <c r="AL512" s="286"/>
      <c r="AM512" s="287"/>
      <c r="AN512" s="288" t="str" cm="1">
        <f t="array" aca="1" ref="AN512" ca="1">IF(INDIRECT(ADDRESS($CF512,AN$542,1,1,"【入力フォーム】調査世帯一覧"))=1,"ネ","")</f>
        <v/>
      </c>
      <c r="AO512" s="289"/>
      <c r="AP512" s="290" t="str" cm="1">
        <f t="array" aca="1" ref="AP512" ca="1">IF(INDIRECT(ADDRESS($CF512,AP$542,1,1,"【入力フォーム】調査世帯一覧"))=1,"〒","")</f>
        <v/>
      </c>
      <c r="AQ512" s="289"/>
      <c r="AR512" s="290" t="str" cm="1">
        <f t="array" aca="1" ref="AR512" ca="1">IF(INDIRECT(ADDRESS($CF512,AR$542,1,1,"【入力フォーム】調査世帯一覧"))=1,"調","")</f>
        <v/>
      </c>
      <c r="AS512" s="291"/>
      <c r="AT512" s="292" t="str" cm="1">
        <f t="array" aca="1" ref="AT512" ca="1">IF(INDIRECT(ADDRESS($CF512,AT$542,1,1,"【入力フォーム】調査世帯一覧"))=1,"有","")</f>
        <v/>
      </c>
      <c r="AU512" s="286"/>
      <c r="AV512" s="286"/>
      <c r="AW512" s="286"/>
      <c r="AX512" s="287"/>
      <c r="AY512" s="344" t="str" cm="1">
        <f t="array" aca="1" ref="AY512" ca="1">INDIRECT(ADDRESS($CF512,AY$542,1,1,"【入力フォーム】調査世帯一覧"))&amp;""</f>
        <v/>
      </c>
      <c r="AZ512" s="345"/>
      <c r="BA512" s="345"/>
      <c r="BB512" s="345"/>
      <c r="BC512" s="345"/>
      <c r="BD512" s="345"/>
      <c r="BE512" s="345"/>
      <c r="BF512" s="345"/>
      <c r="BG512" s="345"/>
      <c r="BH512" s="345"/>
      <c r="BI512" s="345"/>
      <c r="BJ512" s="345"/>
      <c r="BK512" s="345"/>
      <c r="BL512" s="345"/>
      <c r="BM512" s="345"/>
      <c r="BN512" s="345"/>
      <c r="BO512" s="345"/>
      <c r="BP512" s="345"/>
      <c r="BQ512" s="345"/>
      <c r="BR512" s="345"/>
      <c r="BS512" s="346"/>
      <c r="BT512" s="96"/>
      <c r="BU512" s="315" t="str">
        <f t="shared" ca="1" si="18"/>
        <v/>
      </c>
      <c r="BV512" s="316"/>
      <c r="BW512" s="317"/>
      <c r="BX512" s="318" t="str" cm="1">
        <f t="array" aca="1" ref="BX512" ca="1">IF(B512="","",INDIRECT(ADDRESS($CF512,BX$542,1,1,"【入力フォーム】調査世帯一覧")))</f>
        <v/>
      </c>
      <c r="BY512" s="283"/>
      <c r="BZ512" s="319"/>
      <c r="CA512" s="318" t="str" cm="1">
        <f t="array" aca="1" ref="CA512" ca="1">IF(B512="","",INDIRECT(ADDRESS($CF512,CA$542,1,1,"【入力フォーム】調査世帯一覧")))</f>
        <v/>
      </c>
      <c r="CB512" s="283"/>
      <c r="CC512" s="320"/>
      <c r="CD512" s="67"/>
      <c r="CE512" s="64" t="str" cm="1">
        <f t="array" aca="1" ref="CE512" ca="1">IF(B512="","",INDIRECT(ADDRESS($CF512,CE$542,1,1,"【入力フォーム】調査世帯一覧")))</f>
        <v/>
      </c>
      <c r="CF512" s="16">
        <f t="shared" si="19"/>
        <v>246</v>
      </c>
    </row>
    <row r="513" spans="1:84" s="16" customFormat="1" ht="24" customHeight="1" x14ac:dyDescent="0.15">
      <c r="A513" s="70" t="s">
        <v>12</v>
      </c>
      <c r="B513" s="373" t="str" cm="1">
        <f t="array" aca="1" ref="B513" ca="1">INDIRECT(ADDRESS($CF513,B$542,1,1,"【入力フォーム】調査世帯一覧"))&amp;""</f>
        <v/>
      </c>
      <c r="C513" s="374"/>
      <c r="D513" s="375"/>
      <c r="E513" s="376" t="str" cm="1">
        <f t="array" aca="1" ref="E513" ca="1">INDIRECT(ADDRESS($CF513,E$542,1,1,"【入力フォーム】調査世帯一覧"))&amp;""</f>
        <v/>
      </c>
      <c r="F513" s="374"/>
      <c r="G513" s="374"/>
      <c r="H513" s="374"/>
      <c r="I513" s="374"/>
      <c r="J513" s="374"/>
      <c r="K513" s="374"/>
      <c r="L513" s="374"/>
      <c r="M513" s="374"/>
      <c r="N513" s="375"/>
      <c r="O513" s="376" t="str" cm="1">
        <f t="array" aca="1" ref="O513" ca="1">INDIRECT(ADDRESS($CF513,O$542,1,1,"【入力フォーム】調査世帯一覧"))&amp;""</f>
        <v/>
      </c>
      <c r="P513" s="374"/>
      <c r="Q513" s="374"/>
      <c r="R513" s="374"/>
      <c r="S513" s="374"/>
      <c r="T513" s="374"/>
      <c r="U513" s="374"/>
      <c r="V513" s="377"/>
      <c r="W513" s="378" t="str" cm="1">
        <f t="array" aca="1" ref="W513" ca="1">INDIRECT(ADDRESS($CF513,W$542,1,1,"【入力フォーム】調査世帯一覧"))&amp;""</f>
        <v/>
      </c>
      <c r="X513" s="379"/>
      <c r="Y513" s="379"/>
      <c r="Z513" s="379"/>
      <c r="AA513" s="379"/>
      <c r="AB513" s="379"/>
      <c r="AC513" s="379"/>
      <c r="AD513" s="379"/>
      <c r="AE513" s="379"/>
      <c r="AF513" s="379"/>
      <c r="AG513" s="379"/>
      <c r="AH513" s="379"/>
      <c r="AI513" s="379"/>
      <c r="AJ513" s="380"/>
      <c r="AK513" s="381" t="str" cm="1">
        <f t="array" aca="1" ref="AK513" ca="1">IF(OR(B513="",INDIRECT(ADDRESS($CF513,AK$542,1,1,"【入力フォーム】調査世帯一覧"))=""),"",INDIRECT(ADDRESS($CF513,AK$542,1,1,"【入力フォーム】調査世帯一覧")))</f>
        <v/>
      </c>
      <c r="AL513" s="382"/>
      <c r="AM513" s="383"/>
      <c r="AN513" s="384" t="str" cm="1">
        <f t="array" aca="1" ref="AN513" ca="1">IF(INDIRECT(ADDRESS($CF513,AN$542,1,1,"【入力フォーム】調査世帯一覧"))=1,"ネ","")</f>
        <v/>
      </c>
      <c r="AO513" s="385"/>
      <c r="AP513" s="455" t="str" cm="1">
        <f t="array" aca="1" ref="AP513" ca="1">IF(INDIRECT(ADDRESS($CF513,AP$542,1,1,"【入力フォーム】調査世帯一覧"))=1,"〒","")</f>
        <v/>
      </c>
      <c r="AQ513" s="385"/>
      <c r="AR513" s="455" t="str" cm="1">
        <f t="array" aca="1" ref="AR513" ca="1">IF(INDIRECT(ADDRESS($CF513,AR$542,1,1,"【入力フォーム】調査世帯一覧"))=1,"調","")</f>
        <v/>
      </c>
      <c r="AS513" s="386"/>
      <c r="AT513" s="396" t="str" cm="1">
        <f t="array" aca="1" ref="AT513" ca="1">IF(INDIRECT(ADDRESS($CF513,AT$542,1,1,"【入力フォーム】調査世帯一覧"))=1,"有","")</f>
        <v/>
      </c>
      <c r="AU513" s="382"/>
      <c r="AV513" s="382"/>
      <c r="AW513" s="382"/>
      <c r="AX513" s="383"/>
      <c r="AY513" s="373" t="str" cm="1">
        <f t="array" aca="1" ref="AY513" ca="1">INDIRECT(ADDRESS($CF513,AY$542,1,1,"【入力フォーム】調査世帯一覧"))&amp;""</f>
        <v/>
      </c>
      <c r="AZ513" s="374"/>
      <c r="BA513" s="374"/>
      <c r="BB513" s="374"/>
      <c r="BC513" s="374"/>
      <c r="BD513" s="374"/>
      <c r="BE513" s="374"/>
      <c r="BF513" s="374"/>
      <c r="BG513" s="374"/>
      <c r="BH513" s="374"/>
      <c r="BI513" s="374"/>
      <c r="BJ513" s="374"/>
      <c r="BK513" s="374"/>
      <c r="BL513" s="374"/>
      <c r="BM513" s="374"/>
      <c r="BN513" s="374"/>
      <c r="BO513" s="374"/>
      <c r="BP513" s="374"/>
      <c r="BQ513" s="374"/>
      <c r="BR513" s="374"/>
      <c r="BS513" s="397"/>
      <c r="BT513" s="96"/>
      <c r="BU513" s="445" t="str">
        <f t="shared" ca="1" si="18"/>
        <v/>
      </c>
      <c r="BV513" s="446"/>
      <c r="BW513" s="447"/>
      <c r="BX513" s="293" t="str" cm="1">
        <f t="array" aca="1" ref="BX513" ca="1">IF(B513="","",INDIRECT(ADDRESS($CF513,BX$542,1,1,"【入力フォーム】調査世帯一覧")))</f>
        <v/>
      </c>
      <c r="BY513" s="294"/>
      <c r="BZ513" s="295"/>
      <c r="CA513" s="293" t="str" cm="1">
        <f t="array" aca="1" ref="CA513" ca="1">IF(B513="","",INDIRECT(ADDRESS($CF513,CA$542,1,1,"【入力フォーム】調査世帯一覧")))</f>
        <v/>
      </c>
      <c r="CB513" s="294"/>
      <c r="CC513" s="434"/>
      <c r="CD513" s="67"/>
      <c r="CE513" s="64" t="str" cm="1">
        <f t="array" aca="1" ref="CE513" ca="1">IF(B513="","",INDIRECT(ADDRESS($CF513,CE$542,1,1,"【入力フォーム】調査世帯一覧")))</f>
        <v/>
      </c>
      <c r="CF513" s="16">
        <f t="shared" si="19"/>
        <v>247</v>
      </c>
    </row>
    <row r="514" spans="1:84" s="16" customFormat="1" ht="24" customHeight="1" x14ac:dyDescent="0.15">
      <c r="A514" s="69"/>
      <c r="B514" s="421" t="str" cm="1">
        <f t="array" aca="1" ref="B514" ca="1">INDIRECT(ADDRESS($CF514,B$542,1,1,"【入力フォーム】調査世帯一覧"))&amp;""</f>
        <v/>
      </c>
      <c r="C514" s="422"/>
      <c r="D514" s="423"/>
      <c r="E514" s="424" t="str" cm="1">
        <f t="array" aca="1" ref="E514" ca="1">INDIRECT(ADDRESS($CF514,E$542,1,1,"【入力フォーム】調査世帯一覧"))&amp;""</f>
        <v/>
      </c>
      <c r="F514" s="425"/>
      <c r="G514" s="425"/>
      <c r="H514" s="425"/>
      <c r="I514" s="425"/>
      <c r="J514" s="425"/>
      <c r="K514" s="425"/>
      <c r="L514" s="425"/>
      <c r="M514" s="425"/>
      <c r="N514" s="426"/>
      <c r="O514" s="424" t="str" cm="1">
        <f t="array" aca="1" ref="O514" ca="1">INDIRECT(ADDRESS($CF514,O$542,1,1,"【入力フォーム】調査世帯一覧"))&amp;""</f>
        <v/>
      </c>
      <c r="P514" s="425"/>
      <c r="Q514" s="425"/>
      <c r="R514" s="425"/>
      <c r="S514" s="425"/>
      <c r="T514" s="425"/>
      <c r="U514" s="425"/>
      <c r="V514" s="427"/>
      <c r="W514" s="428" t="str" cm="1">
        <f t="array" aca="1" ref="W514" ca="1">INDIRECT(ADDRESS($CF514,W$542,1,1,"【入力フォーム】調査世帯一覧"))&amp;""</f>
        <v/>
      </c>
      <c r="X514" s="429"/>
      <c r="Y514" s="429"/>
      <c r="Z514" s="429"/>
      <c r="AA514" s="429"/>
      <c r="AB514" s="429"/>
      <c r="AC514" s="429"/>
      <c r="AD514" s="429"/>
      <c r="AE514" s="429"/>
      <c r="AF514" s="429"/>
      <c r="AG514" s="429"/>
      <c r="AH514" s="429"/>
      <c r="AI514" s="429"/>
      <c r="AJ514" s="430"/>
      <c r="AK514" s="431" t="str" cm="1">
        <f t="array" aca="1" ref="AK514" ca="1">IF(OR(B514="",INDIRECT(ADDRESS($CF514,AK$542,1,1,"【入力フォーム】調査世帯一覧"))=""),"",INDIRECT(ADDRESS($CF514,AK$542,1,1,"【入力フォーム】調査世帯一覧")))</f>
        <v/>
      </c>
      <c r="AL514" s="432"/>
      <c r="AM514" s="433"/>
      <c r="AN514" s="418" t="str" cm="1">
        <f t="array" aca="1" ref="AN514" ca="1">IF(INDIRECT(ADDRESS($CF514,AN$542,1,1,"【入力フォーム】調査世帯一覧"))=1,"ネ","")</f>
        <v/>
      </c>
      <c r="AO514" s="419"/>
      <c r="AP514" s="420" t="str" cm="1">
        <f t="array" aca="1" ref="AP514" ca="1">IF(INDIRECT(ADDRESS($CF514,AP$542,1,1,"【入力フォーム】調査世帯一覧"))=1,"〒","")</f>
        <v/>
      </c>
      <c r="AQ514" s="419"/>
      <c r="AR514" s="420" t="str" cm="1">
        <f t="array" aca="1" ref="AR514" ca="1">IF(INDIRECT(ADDRESS($CF514,AR$542,1,1,"【入力フォーム】調査世帯一覧"))=1,"調","")</f>
        <v/>
      </c>
      <c r="AS514" s="435"/>
      <c r="AT514" s="436" t="str" cm="1">
        <f t="array" aca="1" ref="AT514" ca="1">IF(INDIRECT(ADDRESS($CF514,AT$542,1,1,"【入力フォーム】調査世帯一覧"))=1,"有","")</f>
        <v/>
      </c>
      <c r="AU514" s="420"/>
      <c r="AV514" s="420"/>
      <c r="AW514" s="420"/>
      <c r="AX514" s="420"/>
      <c r="AY514" s="421" t="str" cm="1">
        <f t="array" aca="1" ref="AY514" ca="1">INDIRECT(ADDRESS($CF514,AY$542,1,1,"【入力フォーム】調査世帯一覧"))&amp;""</f>
        <v/>
      </c>
      <c r="AZ514" s="422"/>
      <c r="BA514" s="422"/>
      <c r="BB514" s="422"/>
      <c r="BC514" s="422"/>
      <c r="BD514" s="422"/>
      <c r="BE514" s="422"/>
      <c r="BF514" s="422"/>
      <c r="BG514" s="422"/>
      <c r="BH514" s="422"/>
      <c r="BI514" s="422"/>
      <c r="BJ514" s="422"/>
      <c r="BK514" s="422"/>
      <c r="BL514" s="422"/>
      <c r="BM514" s="422"/>
      <c r="BN514" s="422"/>
      <c r="BO514" s="422"/>
      <c r="BP514" s="422"/>
      <c r="BQ514" s="422"/>
      <c r="BR514" s="422"/>
      <c r="BS514" s="437"/>
      <c r="BT514" s="96"/>
      <c r="BU514" s="438" t="str">
        <f t="shared" ca="1" si="18"/>
        <v/>
      </c>
      <c r="BV514" s="439"/>
      <c r="BW514" s="440"/>
      <c r="BX514" s="441" t="str" cm="1">
        <f t="array" aca="1" ref="BX514" ca="1">IF(B514="","",INDIRECT(ADDRESS($CF514,BX$542,1,1,"【入力フォーム】調査世帯一覧")))</f>
        <v/>
      </c>
      <c r="BY514" s="442"/>
      <c r="BZ514" s="443"/>
      <c r="CA514" s="441" t="str" cm="1">
        <f t="array" aca="1" ref="CA514" ca="1">IF(B514="","",INDIRECT(ADDRESS($CF514,CA$542,1,1,"【入力フォーム】調査世帯一覧")))</f>
        <v/>
      </c>
      <c r="CB514" s="442"/>
      <c r="CC514" s="444"/>
      <c r="CD514" s="67"/>
      <c r="CE514" s="66" t="str" cm="1">
        <f t="array" aca="1" ref="CE514" ca="1">IF(B514="","",INDIRECT(ADDRESS($CF514,CE$542,1,1,"【入力フォーム】調査世帯一覧")))</f>
        <v/>
      </c>
      <c r="CF514" s="16">
        <f t="shared" si="19"/>
        <v>248</v>
      </c>
    </row>
    <row r="515" spans="1:84" s="16" customFormat="1" ht="24" customHeight="1" x14ac:dyDescent="0.15">
      <c r="A515" s="26"/>
      <c r="B515" s="344" t="str" cm="1">
        <f t="array" aca="1" ref="B515" ca="1">INDIRECT(ADDRESS($CF515,B$542,1,1,"【入力フォーム】調査世帯一覧"))&amp;""</f>
        <v/>
      </c>
      <c r="C515" s="345"/>
      <c r="D515" s="391"/>
      <c r="E515" s="392" t="str" cm="1">
        <f t="array" aca="1" ref="E515" ca="1">INDIRECT(ADDRESS($CF515,E$542,1,1,"【入力フォーム】調査世帯一覧"))&amp;""</f>
        <v/>
      </c>
      <c r="F515" s="393"/>
      <c r="G515" s="393"/>
      <c r="H515" s="393"/>
      <c r="I515" s="393"/>
      <c r="J515" s="393"/>
      <c r="K515" s="393"/>
      <c r="L515" s="393"/>
      <c r="M515" s="393"/>
      <c r="N515" s="394"/>
      <c r="O515" s="392" t="str" cm="1">
        <f t="array" aca="1" ref="O515" ca="1">INDIRECT(ADDRESS($CF515,O$542,1,1,"【入力フォーム】調査世帯一覧"))&amp;""</f>
        <v/>
      </c>
      <c r="P515" s="393"/>
      <c r="Q515" s="393"/>
      <c r="R515" s="393"/>
      <c r="S515" s="393"/>
      <c r="T515" s="393"/>
      <c r="U515" s="393"/>
      <c r="V515" s="395"/>
      <c r="W515" s="338" t="str" cm="1">
        <f t="array" aca="1" ref="W515" ca="1">INDIRECT(ADDRESS($CF515,W$542,1,1,"【入力フォーム】調査世帯一覧"))&amp;""</f>
        <v/>
      </c>
      <c r="X515" s="339"/>
      <c r="Y515" s="339"/>
      <c r="Z515" s="339"/>
      <c r="AA515" s="339"/>
      <c r="AB515" s="339"/>
      <c r="AC515" s="339"/>
      <c r="AD515" s="339"/>
      <c r="AE515" s="339"/>
      <c r="AF515" s="339"/>
      <c r="AG515" s="339"/>
      <c r="AH515" s="339"/>
      <c r="AI515" s="339"/>
      <c r="AJ515" s="340"/>
      <c r="AK515" s="341" t="str" cm="1">
        <f t="array" aca="1" ref="AK515" ca="1">IF(OR(B515="",INDIRECT(ADDRESS($CF515,AK$542,1,1,"【入力フォーム】調査世帯一覧"))=""),"",INDIRECT(ADDRESS($CF515,AK$542,1,1,"【入力フォーム】調査世帯一覧")))</f>
        <v/>
      </c>
      <c r="AL515" s="342"/>
      <c r="AM515" s="343"/>
      <c r="AN515" s="288" t="str" cm="1">
        <f t="array" aca="1" ref="AN515" ca="1">IF(INDIRECT(ADDRESS($CF515,AN$542,1,1,"【入力フォーム】調査世帯一覧"))=1,"ネ","")</f>
        <v/>
      </c>
      <c r="AO515" s="289"/>
      <c r="AP515" s="286" t="str" cm="1">
        <f t="array" aca="1" ref="AP515" ca="1">IF(INDIRECT(ADDRESS($CF515,AP$542,1,1,"【入力フォーム】調査世帯一覧"))=1,"〒","")</f>
        <v/>
      </c>
      <c r="AQ515" s="289"/>
      <c r="AR515" s="286" t="str" cm="1">
        <f t="array" aca="1" ref="AR515" ca="1">IF(INDIRECT(ADDRESS($CF515,AR$542,1,1,"【入力フォーム】調査世帯一覧"))=1,"調","")</f>
        <v/>
      </c>
      <c r="AS515" s="291"/>
      <c r="AT515" s="292" t="str" cm="1">
        <f t="array" aca="1" ref="AT515" ca="1">IF(INDIRECT(ADDRESS($CF515,AT$542,1,1,"【入力フォーム】調査世帯一覧"))=1,"有","")</f>
        <v/>
      </c>
      <c r="AU515" s="286"/>
      <c r="AV515" s="286"/>
      <c r="AW515" s="286"/>
      <c r="AX515" s="286"/>
      <c r="AY515" s="344" t="str" cm="1">
        <f t="array" aca="1" ref="AY515" ca="1">INDIRECT(ADDRESS($CF515,AY$542,1,1,"【入力フォーム】調査世帯一覧"))&amp;""</f>
        <v/>
      </c>
      <c r="AZ515" s="345"/>
      <c r="BA515" s="345"/>
      <c r="BB515" s="345"/>
      <c r="BC515" s="345"/>
      <c r="BD515" s="345"/>
      <c r="BE515" s="345"/>
      <c r="BF515" s="345"/>
      <c r="BG515" s="345"/>
      <c r="BH515" s="345"/>
      <c r="BI515" s="345"/>
      <c r="BJ515" s="345"/>
      <c r="BK515" s="345"/>
      <c r="BL515" s="345"/>
      <c r="BM515" s="345"/>
      <c r="BN515" s="345"/>
      <c r="BO515" s="345"/>
      <c r="BP515" s="345"/>
      <c r="BQ515" s="345"/>
      <c r="BR515" s="345"/>
      <c r="BS515" s="346"/>
      <c r="BT515" s="96"/>
      <c r="BU515" s="315" t="str">
        <f t="shared" ca="1" si="18"/>
        <v/>
      </c>
      <c r="BV515" s="316"/>
      <c r="BW515" s="317"/>
      <c r="BX515" s="318" t="str" cm="1">
        <f t="array" aca="1" ref="BX515" ca="1">IF(B515="","",INDIRECT(ADDRESS($CF515,BX$542,1,1,"【入力フォーム】調査世帯一覧")))</f>
        <v/>
      </c>
      <c r="BY515" s="283"/>
      <c r="BZ515" s="319"/>
      <c r="CA515" s="318" t="str" cm="1">
        <f t="array" aca="1" ref="CA515" ca="1">IF(B515="","",INDIRECT(ADDRESS($CF515,CA$542,1,1,"【入力フォーム】調査世帯一覧")))</f>
        <v/>
      </c>
      <c r="CB515" s="283"/>
      <c r="CC515" s="320"/>
      <c r="CD515" s="67"/>
      <c r="CE515" s="64" t="str" cm="1">
        <f t="array" aca="1" ref="CE515" ca="1">IF(B515="","",INDIRECT(ADDRESS($CF515,CE$542,1,1,"【入力フォーム】調査世帯一覧")))</f>
        <v/>
      </c>
      <c r="CF515" s="16">
        <f t="shared" si="19"/>
        <v>249</v>
      </c>
    </row>
    <row r="516" spans="1:84" s="16" customFormat="1" ht="24" customHeight="1" x14ac:dyDescent="0.15">
      <c r="A516" s="26"/>
      <c r="B516" s="344" t="str" cm="1">
        <f t="array" aca="1" ref="B516" ca="1">INDIRECT(ADDRESS($CF516,B$542,1,1,"【入力フォーム】調査世帯一覧"))&amp;""</f>
        <v/>
      </c>
      <c r="C516" s="345"/>
      <c r="D516" s="391"/>
      <c r="E516" s="392" t="str" cm="1">
        <f t="array" aca="1" ref="E516" ca="1">INDIRECT(ADDRESS($CF516,E$542,1,1,"【入力フォーム】調査世帯一覧"))&amp;""</f>
        <v/>
      </c>
      <c r="F516" s="393"/>
      <c r="G516" s="393"/>
      <c r="H516" s="393"/>
      <c r="I516" s="393"/>
      <c r="J516" s="393"/>
      <c r="K516" s="393"/>
      <c r="L516" s="393"/>
      <c r="M516" s="393"/>
      <c r="N516" s="394"/>
      <c r="O516" s="392" t="str" cm="1">
        <f t="array" aca="1" ref="O516" ca="1">INDIRECT(ADDRESS($CF516,O$542,1,1,"【入力フォーム】調査世帯一覧"))&amp;""</f>
        <v/>
      </c>
      <c r="P516" s="393"/>
      <c r="Q516" s="393"/>
      <c r="R516" s="393"/>
      <c r="S516" s="393"/>
      <c r="T516" s="393"/>
      <c r="U516" s="393"/>
      <c r="V516" s="395"/>
      <c r="W516" s="338" t="str" cm="1">
        <f t="array" aca="1" ref="W516" ca="1">INDIRECT(ADDRESS($CF516,W$542,1,1,"【入力フォーム】調査世帯一覧"))&amp;""</f>
        <v/>
      </c>
      <c r="X516" s="339"/>
      <c r="Y516" s="339"/>
      <c r="Z516" s="339"/>
      <c r="AA516" s="339"/>
      <c r="AB516" s="339"/>
      <c r="AC516" s="339"/>
      <c r="AD516" s="339"/>
      <c r="AE516" s="339"/>
      <c r="AF516" s="339"/>
      <c r="AG516" s="339"/>
      <c r="AH516" s="339"/>
      <c r="AI516" s="339"/>
      <c r="AJ516" s="340"/>
      <c r="AK516" s="341" t="str" cm="1">
        <f t="array" aca="1" ref="AK516" ca="1">IF(OR(B516="",INDIRECT(ADDRESS($CF516,AK$542,1,1,"【入力フォーム】調査世帯一覧"))=""),"",INDIRECT(ADDRESS($CF516,AK$542,1,1,"【入力フォーム】調査世帯一覧")))</f>
        <v/>
      </c>
      <c r="AL516" s="342"/>
      <c r="AM516" s="343"/>
      <c r="AN516" s="288" t="str" cm="1">
        <f t="array" aca="1" ref="AN516" ca="1">IF(INDIRECT(ADDRESS($CF516,AN$542,1,1,"【入力フォーム】調査世帯一覧"))=1,"ネ","")</f>
        <v/>
      </c>
      <c r="AO516" s="289"/>
      <c r="AP516" s="286" t="str" cm="1">
        <f t="array" aca="1" ref="AP516" ca="1">IF(INDIRECT(ADDRESS($CF516,AP$542,1,1,"【入力フォーム】調査世帯一覧"))=1,"〒","")</f>
        <v/>
      </c>
      <c r="AQ516" s="289"/>
      <c r="AR516" s="286" t="str" cm="1">
        <f t="array" aca="1" ref="AR516" ca="1">IF(INDIRECT(ADDRESS($CF516,AR$542,1,1,"【入力フォーム】調査世帯一覧"))=1,"調","")</f>
        <v/>
      </c>
      <c r="AS516" s="291"/>
      <c r="AT516" s="292" t="str" cm="1">
        <f t="array" aca="1" ref="AT516" ca="1">IF(INDIRECT(ADDRESS($CF516,AT$542,1,1,"【入力フォーム】調査世帯一覧"))=1,"有","")</f>
        <v/>
      </c>
      <c r="AU516" s="286"/>
      <c r="AV516" s="286"/>
      <c r="AW516" s="286"/>
      <c r="AX516" s="286"/>
      <c r="AY516" s="344" t="str" cm="1">
        <f t="array" aca="1" ref="AY516" ca="1">INDIRECT(ADDRESS($CF516,AY$542,1,1,"【入力フォーム】調査世帯一覧"))&amp;""</f>
        <v/>
      </c>
      <c r="AZ516" s="345"/>
      <c r="BA516" s="345"/>
      <c r="BB516" s="345"/>
      <c r="BC516" s="345"/>
      <c r="BD516" s="345"/>
      <c r="BE516" s="345"/>
      <c r="BF516" s="345"/>
      <c r="BG516" s="345"/>
      <c r="BH516" s="345"/>
      <c r="BI516" s="345"/>
      <c r="BJ516" s="345"/>
      <c r="BK516" s="345"/>
      <c r="BL516" s="345"/>
      <c r="BM516" s="345"/>
      <c r="BN516" s="345"/>
      <c r="BO516" s="345"/>
      <c r="BP516" s="345"/>
      <c r="BQ516" s="345"/>
      <c r="BR516" s="345"/>
      <c r="BS516" s="346"/>
      <c r="BT516" s="96"/>
      <c r="BU516" s="315" t="str">
        <f t="shared" ca="1" si="18"/>
        <v/>
      </c>
      <c r="BV516" s="316"/>
      <c r="BW516" s="317"/>
      <c r="BX516" s="318" t="str" cm="1">
        <f t="array" aca="1" ref="BX516" ca="1">IF(B516="","",INDIRECT(ADDRESS($CF516,BX$542,1,1,"【入力フォーム】調査世帯一覧")))</f>
        <v/>
      </c>
      <c r="BY516" s="283"/>
      <c r="BZ516" s="319"/>
      <c r="CA516" s="318" t="str" cm="1">
        <f t="array" aca="1" ref="CA516" ca="1">IF(B516="","",INDIRECT(ADDRESS($CF516,CA$542,1,1,"【入力フォーム】調査世帯一覧")))</f>
        <v/>
      </c>
      <c r="CB516" s="283"/>
      <c r="CC516" s="320"/>
      <c r="CD516" s="67"/>
      <c r="CE516" s="64" t="str" cm="1">
        <f t="array" aca="1" ref="CE516" ca="1">IF(B516="","",INDIRECT(ADDRESS($CF516,CE$542,1,1,"【入力フォーム】調査世帯一覧")))</f>
        <v/>
      </c>
      <c r="CF516" s="16">
        <f t="shared" si="19"/>
        <v>250</v>
      </c>
    </row>
    <row r="517" spans="1:84" s="16" customFormat="1" ht="24" customHeight="1" x14ac:dyDescent="0.15">
      <c r="A517" s="26"/>
      <c r="B517" s="344" t="str" cm="1">
        <f t="array" aca="1" ref="B517" ca="1">INDIRECT(ADDRESS($CF517,B$542,1,1,"【入力フォーム】調査世帯一覧"))&amp;""</f>
        <v/>
      </c>
      <c r="C517" s="345"/>
      <c r="D517" s="391"/>
      <c r="E517" s="392" t="str" cm="1">
        <f t="array" aca="1" ref="E517" ca="1">INDIRECT(ADDRESS($CF517,E$542,1,1,"【入力フォーム】調査世帯一覧"))&amp;""</f>
        <v/>
      </c>
      <c r="F517" s="393"/>
      <c r="G517" s="393"/>
      <c r="H517" s="393"/>
      <c r="I517" s="393"/>
      <c r="J517" s="393"/>
      <c r="K517" s="393"/>
      <c r="L517" s="393"/>
      <c r="M517" s="393"/>
      <c r="N517" s="394"/>
      <c r="O517" s="392" t="str" cm="1">
        <f t="array" aca="1" ref="O517" ca="1">INDIRECT(ADDRESS($CF517,O$542,1,1,"【入力フォーム】調査世帯一覧"))&amp;""</f>
        <v/>
      </c>
      <c r="P517" s="393"/>
      <c r="Q517" s="393"/>
      <c r="R517" s="393"/>
      <c r="S517" s="393"/>
      <c r="T517" s="393"/>
      <c r="U517" s="393"/>
      <c r="V517" s="395"/>
      <c r="W517" s="338" t="str" cm="1">
        <f t="array" aca="1" ref="W517" ca="1">INDIRECT(ADDRESS($CF517,W$542,1,1,"【入力フォーム】調査世帯一覧"))&amp;""</f>
        <v/>
      </c>
      <c r="X517" s="339"/>
      <c r="Y517" s="339"/>
      <c r="Z517" s="339"/>
      <c r="AA517" s="339"/>
      <c r="AB517" s="339"/>
      <c r="AC517" s="339"/>
      <c r="AD517" s="339"/>
      <c r="AE517" s="339"/>
      <c r="AF517" s="339"/>
      <c r="AG517" s="339"/>
      <c r="AH517" s="339"/>
      <c r="AI517" s="339"/>
      <c r="AJ517" s="340"/>
      <c r="AK517" s="341" t="str" cm="1">
        <f t="array" aca="1" ref="AK517" ca="1">IF(OR(B517="",INDIRECT(ADDRESS($CF517,AK$542,1,1,"【入力フォーム】調査世帯一覧"))=""),"",INDIRECT(ADDRESS($CF517,AK$542,1,1,"【入力フォーム】調査世帯一覧")))</f>
        <v/>
      </c>
      <c r="AL517" s="342"/>
      <c r="AM517" s="343"/>
      <c r="AN517" s="288" t="str" cm="1">
        <f t="array" aca="1" ref="AN517" ca="1">IF(INDIRECT(ADDRESS($CF517,AN$542,1,1,"【入力フォーム】調査世帯一覧"))=1,"ネ","")</f>
        <v/>
      </c>
      <c r="AO517" s="289"/>
      <c r="AP517" s="286" t="str" cm="1">
        <f t="array" aca="1" ref="AP517" ca="1">IF(INDIRECT(ADDRESS($CF517,AP$542,1,1,"【入力フォーム】調査世帯一覧"))=1,"〒","")</f>
        <v/>
      </c>
      <c r="AQ517" s="289"/>
      <c r="AR517" s="286" t="str" cm="1">
        <f t="array" aca="1" ref="AR517" ca="1">IF(INDIRECT(ADDRESS($CF517,AR$542,1,1,"【入力フォーム】調査世帯一覧"))=1,"調","")</f>
        <v/>
      </c>
      <c r="AS517" s="291"/>
      <c r="AT517" s="292" t="str" cm="1">
        <f t="array" aca="1" ref="AT517" ca="1">IF(INDIRECT(ADDRESS($CF517,AT$542,1,1,"【入力フォーム】調査世帯一覧"))=1,"有","")</f>
        <v/>
      </c>
      <c r="AU517" s="286"/>
      <c r="AV517" s="286"/>
      <c r="AW517" s="286"/>
      <c r="AX517" s="286"/>
      <c r="AY517" s="344" t="str" cm="1">
        <f t="array" aca="1" ref="AY517" ca="1">INDIRECT(ADDRESS($CF517,AY$542,1,1,"【入力フォーム】調査世帯一覧"))&amp;""</f>
        <v/>
      </c>
      <c r="AZ517" s="345"/>
      <c r="BA517" s="345"/>
      <c r="BB517" s="345"/>
      <c r="BC517" s="345"/>
      <c r="BD517" s="345"/>
      <c r="BE517" s="345"/>
      <c r="BF517" s="345"/>
      <c r="BG517" s="345"/>
      <c r="BH517" s="345"/>
      <c r="BI517" s="345"/>
      <c r="BJ517" s="345"/>
      <c r="BK517" s="345"/>
      <c r="BL517" s="345"/>
      <c r="BM517" s="345"/>
      <c r="BN517" s="345"/>
      <c r="BO517" s="345"/>
      <c r="BP517" s="345"/>
      <c r="BQ517" s="345"/>
      <c r="BR517" s="345"/>
      <c r="BS517" s="346"/>
      <c r="BT517" s="96"/>
      <c r="BU517" s="315" t="str">
        <f t="shared" ca="1" si="18"/>
        <v/>
      </c>
      <c r="BV517" s="316"/>
      <c r="BW517" s="317"/>
      <c r="BX517" s="318" t="str" cm="1">
        <f t="array" aca="1" ref="BX517" ca="1">IF(B517="","",INDIRECT(ADDRESS($CF517,BX$542,1,1,"【入力フォーム】調査世帯一覧")))</f>
        <v/>
      </c>
      <c r="BY517" s="283"/>
      <c r="BZ517" s="319"/>
      <c r="CA517" s="318" t="str" cm="1">
        <f t="array" aca="1" ref="CA517" ca="1">IF(B517="","",INDIRECT(ADDRESS($CF517,CA$542,1,1,"【入力フォーム】調査世帯一覧")))</f>
        <v/>
      </c>
      <c r="CB517" s="283"/>
      <c r="CC517" s="320"/>
      <c r="CD517" s="67"/>
      <c r="CE517" s="64" t="str" cm="1">
        <f t="array" aca="1" ref="CE517" ca="1">IF(B517="","",INDIRECT(ADDRESS($CF517,CE$542,1,1,"【入力フォーム】調査世帯一覧")))</f>
        <v/>
      </c>
      <c r="CF517" s="16">
        <f t="shared" si="19"/>
        <v>251</v>
      </c>
    </row>
    <row r="518" spans="1:84" s="16" customFormat="1" ht="24" customHeight="1" x14ac:dyDescent="0.15">
      <c r="A518" s="70" t="s">
        <v>13</v>
      </c>
      <c r="B518" s="373" t="str" cm="1">
        <f t="array" aca="1" ref="B518" ca="1">INDIRECT(ADDRESS($CF518,B$542,1,1,"【入力フォーム】調査世帯一覧"))&amp;""</f>
        <v/>
      </c>
      <c r="C518" s="374"/>
      <c r="D518" s="375"/>
      <c r="E518" s="376" t="str" cm="1">
        <f t="array" aca="1" ref="E518" ca="1">INDIRECT(ADDRESS($CF518,E$542,1,1,"【入力フォーム】調査世帯一覧"))&amp;""</f>
        <v/>
      </c>
      <c r="F518" s="374"/>
      <c r="G518" s="374"/>
      <c r="H518" s="374"/>
      <c r="I518" s="374"/>
      <c r="J518" s="374"/>
      <c r="K518" s="374"/>
      <c r="L518" s="374"/>
      <c r="M518" s="374"/>
      <c r="N518" s="375"/>
      <c r="O518" s="376" t="str" cm="1">
        <f t="array" aca="1" ref="O518" ca="1">INDIRECT(ADDRESS($CF518,O$542,1,1,"【入力フォーム】調査世帯一覧"))&amp;""</f>
        <v/>
      </c>
      <c r="P518" s="374"/>
      <c r="Q518" s="374"/>
      <c r="R518" s="374"/>
      <c r="S518" s="374"/>
      <c r="T518" s="374"/>
      <c r="U518" s="374"/>
      <c r="V518" s="377"/>
      <c r="W518" s="378" t="str" cm="1">
        <f t="array" aca="1" ref="W518" ca="1">INDIRECT(ADDRESS($CF518,W$542,1,1,"【入力フォーム】調査世帯一覧"))&amp;""</f>
        <v/>
      </c>
      <c r="X518" s="379"/>
      <c r="Y518" s="379"/>
      <c r="Z518" s="379"/>
      <c r="AA518" s="379"/>
      <c r="AB518" s="379"/>
      <c r="AC518" s="379"/>
      <c r="AD518" s="379"/>
      <c r="AE518" s="379"/>
      <c r="AF518" s="379"/>
      <c r="AG518" s="379"/>
      <c r="AH518" s="379"/>
      <c r="AI518" s="379"/>
      <c r="AJ518" s="380"/>
      <c r="AK518" s="381" t="str" cm="1">
        <f t="array" aca="1" ref="AK518" ca="1">IF(OR(B518="",INDIRECT(ADDRESS($CF518,AK$542,1,1,"【入力フォーム】調査世帯一覧"))=""),"",INDIRECT(ADDRESS($CF518,AK$542,1,1,"【入力フォーム】調査世帯一覧")))</f>
        <v/>
      </c>
      <c r="AL518" s="382"/>
      <c r="AM518" s="383"/>
      <c r="AN518" s="384" t="str" cm="1">
        <f t="array" aca="1" ref="AN518" ca="1">IF(INDIRECT(ADDRESS($CF518,AN$542,1,1,"【入力フォーム】調査世帯一覧"))=1,"ネ","")</f>
        <v/>
      </c>
      <c r="AO518" s="385"/>
      <c r="AP518" s="382" t="str" cm="1">
        <f t="array" aca="1" ref="AP518" ca="1">IF(INDIRECT(ADDRESS($CF518,AP$542,1,1,"【入力フォーム】調査世帯一覧"))=1,"〒","")</f>
        <v/>
      </c>
      <c r="AQ518" s="385"/>
      <c r="AR518" s="382" t="str" cm="1">
        <f t="array" aca="1" ref="AR518" ca="1">IF(INDIRECT(ADDRESS($CF518,AR$542,1,1,"【入力フォーム】調査世帯一覧"))=1,"調","")</f>
        <v/>
      </c>
      <c r="AS518" s="386"/>
      <c r="AT518" s="396" t="str" cm="1">
        <f t="array" aca="1" ref="AT518" ca="1">IF(INDIRECT(ADDRESS($CF518,AT$542,1,1,"【入力フォーム】調査世帯一覧"))=1,"有","")</f>
        <v/>
      </c>
      <c r="AU518" s="382"/>
      <c r="AV518" s="382"/>
      <c r="AW518" s="382"/>
      <c r="AX518" s="382"/>
      <c r="AY518" s="373" t="str" cm="1">
        <f t="array" aca="1" ref="AY518" ca="1">INDIRECT(ADDRESS($CF518,AY$542,1,1,"【入力フォーム】調査世帯一覧"))&amp;""</f>
        <v/>
      </c>
      <c r="AZ518" s="374"/>
      <c r="BA518" s="374"/>
      <c r="BB518" s="374"/>
      <c r="BC518" s="374"/>
      <c r="BD518" s="374"/>
      <c r="BE518" s="374"/>
      <c r="BF518" s="374"/>
      <c r="BG518" s="374"/>
      <c r="BH518" s="374"/>
      <c r="BI518" s="374"/>
      <c r="BJ518" s="374"/>
      <c r="BK518" s="374"/>
      <c r="BL518" s="374"/>
      <c r="BM518" s="374"/>
      <c r="BN518" s="374"/>
      <c r="BO518" s="374"/>
      <c r="BP518" s="374"/>
      <c r="BQ518" s="374"/>
      <c r="BR518" s="374"/>
      <c r="BS518" s="397"/>
      <c r="BT518" s="96"/>
      <c r="BU518" s="315" t="str">
        <f t="shared" ca="1" si="18"/>
        <v/>
      </c>
      <c r="BV518" s="316"/>
      <c r="BW518" s="317"/>
      <c r="BX518" s="318" t="str" cm="1">
        <f t="array" aca="1" ref="BX518" ca="1">IF(B518="","",INDIRECT(ADDRESS($CF518,BX$542,1,1,"【入力フォーム】調査世帯一覧")))</f>
        <v/>
      </c>
      <c r="BY518" s="283"/>
      <c r="BZ518" s="319"/>
      <c r="CA518" s="318" t="str" cm="1">
        <f t="array" aca="1" ref="CA518" ca="1">IF(B518="","",INDIRECT(ADDRESS($CF518,CA$542,1,1,"【入力フォーム】調査世帯一覧")))</f>
        <v/>
      </c>
      <c r="CB518" s="283"/>
      <c r="CC518" s="320"/>
      <c r="CD518" s="67"/>
      <c r="CE518" s="64" t="str" cm="1">
        <f t="array" aca="1" ref="CE518" ca="1">IF(B518="","",INDIRECT(ADDRESS($CF518,CE$542,1,1,"【入力フォーム】調査世帯一覧")))</f>
        <v/>
      </c>
      <c r="CF518" s="16">
        <f t="shared" si="19"/>
        <v>252</v>
      </c>
    </row>
    <row r="519" spans="1:84" s="16" customFormat="1" ht="24" customHeight="1" x14ac:dyDescent="0.15">
      <c r="A519" s="69"/>
      <c r="B519" s="421" t="str" cm="1">
        <f t="array" aca="1" ref="B519" ca="1">INDIRECT(ADDRESS($CF519,B$542,1,1,"【入力フォーム】調査世帯一覧"))&amp;""</f>
        <v/>
      </c>
      <c r="C519" s="422"/>
      <c r="D519" s="423"/>
      <c r="E519" s="424" t="str" cm="1">
        <f t="array" aca="1" ref="E519" ca="1">INDIRECT(ADDRESS($CF519,E$542,1,1,"【入力フォーム】調査世帯一覧"))&amp;""</f>
        <v/>
      </c>
      <c r="F519" s="425"/>
      <c r="G519" s="425"/>
      <c r="H519" s="425"/>
      <c r="I519" s="425"/>
      <c r="J519" s="425"/>
      <c r="K519" s="425"/>
      <c r="L519" s="425"/>
      <c r="M519" s="425"/>
      <c r="N519" s="426"/>
      <c r="O519" s="424" t="str" cm="1">
        <f t="array" aca="1" ref="O519" ca="1">INDIRECT(ADDRESS($CF519,O$542,1,1,"【入力フォーム】調査世帯一覧"))&amp;""</f>
        <v/>
      </c>
      <c r="P519" s="425"/>
      <c r="Q519" s="425"/>
      <c r="R519" s="425"/>
      <c r="S519" s="425"/>
      <c r="T519" s="425"/>
      <c r="U519" s="425"/>
      <c r="V519" s="427"/>
      <c r="W519" s="428" t="str" cm="1">
        <f t="array" aca="1" ref="W519" ca="1">INDIRECT(ADDRESS($CF519,W$542,1,1,"【入力フォーム】調査世帯一覧"))&amp;""</f>
        <v/>
      </c>
      <c r="X519" s="429"/>
      <c r="Y519" s="429"/>
      <c r="Z519" s="429"/>
      <c r="AA519" s="429"/>
      <c r="AB519" s="429"/>
      <c r="AC519" s="429"/>
      <c r="AD519" s="429"/>
      <c r="AE519" s="429"/>
      <c r="AF519" s="429"/>
      <c r="AG519" s="429"/>
      <c r="AH519" s="429"/>
      <c r="AI519" s="429"/>
      <c r="AJ519" s="430"/>
      <c r="AK519" s="431" t="str" cm="1">
        <f t="array" aca="1" ref="AK519" ca="1">IF(OR(B519="",INDIRECT(ADDRESS($CF519,AK$542,1,1,"【入力フォーム】調査世帯一覧"))=""),"",INDIRECT(ADDRESS($CF519,AK$542,1,1,"【入力フォーム】調査世帯一覧")))</f>
        <v/>
      </c>
      <c r="AL519" s="432"/>
      <c r="AM519" s="433"/>
      <c r="AN519" s="418" t="str" cm="1">
        <f t="array" aca="1" ref="AN519" ca="1">IF(INDIRECT(ADDRESS($CF519,AN$542,1,1,"【入力フォーム】調査世帯一覧"))=1,"ネ","")</f>
        <v/>
      </c>
      <c r="AO519" s="419"/>
      <c r="AP519" s="420" t="str" cm="1">
        <f t="array" aca="1" ref="AP519" ca="1">IF(INDIRECT(ADDRESS($CF519,AP$542,1,1,"【入力フォーム】調査世帯一覧"))=1,"〒","")</f>
        <v/>
      </c>
      <c r="AQ519" s="419"/>
      <c r="AR519" s="420" t="str" cm="1">
        <f t="array" aca="1" ref="AR519" ca="1">IF(INDIRECT(ADDRESS($CF519,AR$542,1,1,"【入力フォーム】調査世帯一覧"))=1,"調","")</f>
        <v/>
      </c>
      <c r="AS519" s="435"/>
      <c r="AT519" s="436" t="str" cm="1">
        <f t="array" aca="1" ref="AT519" ca="1">IF(INDIRECT(ADDRESS($CF519,AT$542,1,1,"【入力フォーム】調査世帯一覧"))=1,"有","")</f>
        <v/>
      </c>
      <c r="AU519" s="420"/>
      <c r="AV519" s="420"/>
      <c r="AW519" s="420"/>
      <c r="AX519" s="420"/>
      <c r="AY519" s="421" t="str" cm="1">
        <f t="array" aca="1" ref="AY519" ca="1">INDIRECT(ADDRESS($CF519,AY$542,1,1,"【入力フォーム】調査世帯一覧"))&amp;""</f>
        <v/>
      </c>
      <c r="AZ519" s="422"/>
      <c r="BA519" s="422"/>
      <c r="BB519" s="422"/>
      <c r="BC519" s="422"/>
      <c r="BD519" s="422"/>
      <c r="BE519" s="422"/>
      <c r="BF519" s="422"/>
      <c r="BG519" s="422"/>
      <c r="BH519" s="422"/>
      <c r="BI519" s="422"/>
      <c r="BJ519" s="422"/>
      <c r="BK519" s="422"/>
      <c r="BL519" s="422"/>
      <c r="BM519" s="422"/>
      <c r="BN519" s="422"/>
      <c r="BO519" s="422"/>
      <c r="BP519" s="422"/>
      <c r="BQ519" s="422"/>
      <c r="BR519" s="422"/>
      <c r="BS519" s="437"/>
      <c r="BT519" s="96"/>
      <c r="BU519" s="448" t="str">
        <f t="shared" ca="1" si="18"/>
        <v/>
      </c>
      <c r="BV519" s="449"/>
      <c r="BW519" s="450"/>
      <c r="BX519" s="451" t="str" cm="1">
        <f t="array" aca="1" ref="BX519" ca="1">IF(B519="","",INDIRECT(ADDRESS($CF519,BX$542,1,1,"【入力フォーム】調査世帯一覧")))</f>
        <v/>
      </c>
      <c r="BY519" s="452"/>
      <c r="BZ519" s="453"/>
      <c r="CA519" s="451" t="str" cm="1">
        <f t="array" aca="1" ref="CA519" ca="1">IF(B519="","",INDIRECT(ADDRESS($CF519,CA$542,1,1,"【入力フォーム】調査世帯一覧")))</f>
        <v/>
      </c>
      <c r="CB519" s="452"/>
      <c r="CC519" s="454"/>
      <c r="CD519" s="67"/>
      <c r="CE519" s="66" t="str" cm="1">
        <f t="array" aca="1" ref="CE519" ca="1">IF(B519="","",INDIRECT(ADDRESS($CF519,CE$542,1,1,"【入力フォーム】調査世帯一覧")))</f>
        <v/>
      </c>
      <c r="CF519" s="16">
        <f t="shared" si="19"/>
        <v>253</v>
      </c>
    </row>
    <row r="520" spans="1:84" s="16" customFormat="1" ht="24" customHeight="1" x14ac:dyDescent="0.15">
      <c r="A520" s="26"/>
      <c r="B520" s="344" t="str" cm="1">
        <f t="array" aca="1" ref="B520" ca="1">INDIRECT(ADDRESS($CF520,B$542,1,1,"【入力フォーム】調査世帯一覧"))&amp;""</f>
        <v/>
      </c>
      <c r="C520" s="345"/>
      <c r="D520" s="391"/>
      <c r="E520" s="392" t="str" cm="1">
        <f t="array" aca="1" ref="E520" ca="1">INDIRECT(ADDRESS($CF520,E$542,1,1,"【入力フォーム】調査世帯一覧"))&amp;""</f>
        <v/>
      </c>
      <c r="F520" s="393"/>
      <c r="G520" s="393"/>
      <c r="H520" s="393"/>
      <c r="I520" s="393"/>
      <c r="J520" s="393"/>
      <c r="K520" s="393"/>
      <c r="L520" s="393"/>
      <c r="M520" s="393"/>
      <c r="N520" s="394"/>
      <c r="O520" s="392" t="str" cm="1">
        <f t="array" aca="1" ref="O520" ca="1">INDIRECT(ADDRESS($CF520,O$542,1,1,"【入力フォーム】調査世帯一覧"))&amp;""</f>
        <v/>
      </c>
      <c r="P520" s="393"/>
      <c r="Q520" s="393"/>
      <c r="R520" s="393"/>
      <c r="S520" s="393"/>
      <c r="T520" s="393"/>
      <c r="U520" s="393"/>
      <c r="V520" s="395"/>
      <c r="W520" s="338" t="str" cm="1">
        <f t="array" aca="1" ref="W520" ca="1">INDIRECT(ADDRESS($CF520,W$542,1,1,"【入力フォーム】調査世帯一覧"))&amp;""</f>
        <v/>
      </c>
      <c r="X520" s="339"/>
      <c r="Y520" s="339"/>
      <c r="Z520" s="339"/>
      <c r="AA520" s="339"/>
      <c r="AB520" s="339"/>
      <c r="AC520" s="339"/>
      <c r="AD520" s="339"/>
      <c r="AE520" s="339"/>
      <c r="AF520" s="339"/>
      <c r="AG520" s="339"/>
      <c r="AH520" s="339"/>
      <c r="AI520" s="339"/>
      <c r="AJ520" s="340"/>
      <c r="AK520" s="341" t="str" cm="1">
        <f t="array" aca="1" ref="AK520" ca="1">IF(OR(B520="",INDIRECT(ADDRESS($CF520,AK$542,1,1,"【入力フォーム】調査世帯一覧"))=""),"",INDIRECT(ADDRESS($CF520,AK$542,1,1,"【入力フォーム】調査世帯一覧")))</f>
        <v/>
      </c>
      <c r="AL520" s="342"/>
      <c r="AM520" s="343"/>
      <c r="AN520" s="288" t="str" cm="1">
        <f t="array" aca="1" ref="AN520" ca="1">IF(INDIRECT(ADDRESS($CF520,AN$542,1,1,"【入力フォーム】調査世帯一覧"))=1,"ネ","")</f>
        <v/>
      </c>
      <c r="AO520" s="289"/>
      <c r="AP520" s="286" t="str" cm="1">
        <f t="array" aca="1" ref="AP520" ca="1">IF(INDIRECT(ADDRESS($CF520,AP$542,1,1,"【入力フォーム】調査世帯一覧"))=1,"〒","")</f>
        <v/>
      </c>
      <c r="AQ520" s="289"/>
      <c r="AR520" s="286" t="str" cm="1">
        <f t="array" aca="1" ref="AR520" ca="1">IF(INDIRECT(ADDRESS($CF520,AR$542,1,1,"【入力フォーム】調査世帯一覧"))=1,"調","")</f>
        <v/>
      </c>
      <c r="AS520" s="291"/>
      <c r="AT520" s="292" t="str" cm="1">
        <f t="array" aca="1" ref="AT520" ca="1">IF(INDIRECT(ADDRESS($CF520,AT$542,1,1,"【入力フォーム】調査世帯一覧"))=1,"有","")</f>
        <v/>
      </c>
      <c r="AU520" s="286"/>
      <c r="AV520" s="286"/>
      <c r="AW520" s="286"/>
      <c r="AX520" s="286"/>
      <c r="AY520" s="344" t="str" cm="1">
        <f t="array" aca="1" ref="AY520" ca="1">INDIRECT(ADDRESS($CF520,AY$542,1,1,"【入力フォーム】調査世帯一覧"))&amp;""</f>
        <v/>
      </c>
      <c r="AZ520" s="345"/>
      <c r="BA520" s="345"/>
      <c r="BB520" s="345"/>
      <c r="BC520" s="345"/>
      <c r="BD520" s="345"/>
      <c r="BE520" s="345"/>
      <c r="BF520" s="345"/>
      <c r="BG520" s="345"/>
      <c r="BH520" s="345"/>
      <c r="BI520" s="345"/>
      <c r="BJ520" s="345"/>
      <c r="BK520" s="345"/>
      <c r="BL520" s="345"/>
      <c r="BM520" s="345"/>
      <c r="BN520" s="345"/>
      <c r="BO520" s="345"/>
      <c r="BP520" s="345"/>
      <c r="BQ520" s="345"/>
      <c r="BR520" s="345"/>
      <c r="BS520" s="346"/>
      <c r="BT520" s="96"/>
      <c r="BU520" s="315" t="str">
        <f t="shared" ca="1" si="18"/>
        <v/>
      </c>
      <c r="BV520" s="316"/>
      <c r="BW520" s="317"/>
      <c r="BX520" s="318" t="str" cm="1">
        <f t="array" aca="1" ref="BX520" ca="1">IF(B520="","",INDIRECT(ADDRESS($CF520,BX$542,1,1,"【入力フォーム】調査世帯一覧")))</f>
        <v/>
      </c>
      <c r="BY520" s="283"/>
      <c r="BZ520" s="319"/>
      <c r="CA520" s="318" t="str" cm="1">
        <f t="array" aca="1" ref="CA520" ca="1">IF(B520="","",INDIRECT(ADDRESS($CF520,CA$542,1,1,"【入力フォーム】調査世帯一覧")))</f>
        <v/>
      </c>
      <c r="CB520" s="283"/>
      <c r="CC520" s="320"/>
      <c r="CD520" s="67"/>
      <c r="CE520" s="64" t="str" cm="1">
        <f t="array" aca="1" ref="CE520" ca="1">IF(B520="","",INDIRECT(ADDRESS($CF520,CE$542,1,1,"【入力フォーム】調査世帯一覧")))</f>
        <v/>
      </c>
      <c r="CF520" s="16">
        <f t="shared" si="19"/>
        <v>254</v>
      </c>
    </row>
    <row r="521" spans="1:84" s="16" customFormat="1" ht="24" customHeight="1" x14ac:dyDescent="0.15">
      <c r="A521" s="26"/>
      <c r="B521" s="344" t="str" cm="1">
        <f t="array" aca="1" ref="B521" ca="1">INDIRECT(ADDRESS($CF521,B$542,1,1,"【入力フォーム】調査世帯一覧"))&amp;""</f>
        <v/>
      </c>
      <c r="C521" s="345"/>
      <c r="D521" s="391"/>
      <c r="E521" s="392" t="str" cm="1">
        <f t="array" aca="1" ref="E521" ca="1">INDIRECT(ADDRESS($CF521,E$542,1,1,"【入力フォーム】調査世帯一覧"))&amp;""</f>
        <v/>
      </c>
      <c r="F521" s="393"/>
      <c r="G521" s="393"/>
      <c r="H521" s="393"/>
      <c r="I521" s="393"/>
      <c r="J521" s="393"/>
      <c r="K521" s="393"/>
      <c r="L521" s="393"/>
      <c r="M521" s="393"/>
      <c r="N521" s="394"/>
      <c r="O521" s="392" t="str" cm="1">
        <f t="array" aca="1" ref="O521" ca="1">INDIRECT(ADDRESS($CF521,O$542,1,1,"【入力フォーム】調査世帯一覧"))&amp;""</f>
        <v/>
      </c>
      <c r="P521" s="393"/>
      <c r="Q521" s="393"/>
      <c r="R521" s="393"/>
      <c r="S521" s="393"/>
      <c r="T521" s="393"/>
      <c r="U521" s="393"/>
      <c r="V521" s="395"/>
      <c r="W521" s="338" t="str" cm="1">
        <f t="array" aca="1" ref="W521" ca="1">INDIRECT(ADDRESS($CF521,W$542,1,1,"【入力フォーム】調査世帯一覧"))&amp;""</f>
        <v/>
      </c>
      <c r="X521" s="339"/>
      <c r="Y521" s="339"/>
      <c r="Z521" s="339"/>
      <c r="AA521" s="339"/>
      <c r="AB521" s="339"/>
      <c r="AC521" s="339"/>
      <c r="AD521" s="339"/>
      <c r="AE521" s="339"/>
      <c r="AF521" s="339"/>
      <c r="AG521" s="339"/>
      <c r="AH521" s="339"/>
      <c r="AI521" s="339"/>
      <c r="AJ521" s="340"/>
      <c r="AK521" s="341" t="str" cm="1">
        <f t="array" aca="1" ref="AK521" ca="1">IF(OR(B521="",INDIRECT(ADDRESS($CF521,AK$542,1,1,"【入力フォーム】調査世帯一覧"))=""),"",INDIRECT(ADDRESS($CF521,AK$542,1,1,"【入力フォーム】調査世帯一覧")))</f>
        <v/>
      </c>
      <c r="AL521" s="342"/>
      <c r="AM521" s="343"/>
      <c r="AN521" s="288" t="str" cm="1">
        <f t="array" aca="1" ref="AN521" ca="1">IF(INDIRECT(ADDRESS($CF521,AN$542,1,1,"【入力フォーム】調査世帯一覧"))=1,"ネ","")</f>
        <v/>
      </c>
      <c r="AO521" s="289"/>
      <c r="AP521" s="286" t="str" cm="1">
        <f t="array" aca="1" ref="AP521" ca="1">IF(INDIRECT(ADDRESS($CF521,AP$542,1,1,"【入力フォーム】調査世帯一覧"))=1,"〒","")</f>
        <v/>
      </c>
      <c r="AQ521" s="289"/>
      <c r="AR521" s="286" t="str" cm="1">
        <f t="array" aca="1" ref="AR521" ca="1">IF(INDIRECT(ADDRESS($CF521,AR$542,1,1,"【入力フォーム】調査世帯一覧"))=1,"調","")</f>
        <v/>
      </c>
      <c r="AS521" s="291"/>
      <c r="AT521" s="292" t="str" cm="1">
        <f t="array" aca="1" ref="AT521" ca="1">IF(INDIRECT(ADDRESS($CF521,AT$542,1,1,"【入力フォーム】調査世帯一覧"))=1,"有","")</f>
        <v/>
      </c>
      <c r="AU521" s="286"/>
      <c r="AV521" s="286"/>
      <c r="AW521" s="286"/>
      <c r="AX521" s="286"/>
      <c r="AY521" s="344" t="str" cm="1">
        <f t="array" aca="1" ref="AY521" ca="1">INDIRECT(ADDRESS($CF521,AY$542,1,1,"【入力フォーム】調査世帯一覧"))&amp;""</f>
        <v/>
      </c>
      <c r="AZ521" s="345"/>
      <c r="BA521" s="345"/>
      <c r="BB521" s="345"/>
      <c r="BC521" s="345"/>
      <c r="BD521" s="345"/>
      <c r="BE521" s="345"/>
      <c r="BF521" s="345"/>
      <c r="BG521" s="345"/>
      <c r="BH521" s="345"/>
      <c r="BI521" s="345"/>
      <c r="BJ521" s="345"/>
      <c r="BK521" s="345"/>
      <c r="BL521" s="345"/>
      <c r="BM521" s="345"/>
      <c r="BN521" s="345"/>
      <c r="BO521" s="345"/>
      <c r="BP521" s="345"/>
      <c r="BQ521" s="345"/>
      <c r="BR521" s="345"/>
      <c r="BS521" s="346"/>
      <c r="BT521" s="96"/>
      <c r="BU521" s="315" t="str">
        <f t="shared" ca="1" si="18"/>
        <v/>
      </c>
      <c r="BV521" s="316"/>
      <c r="BW521" s="317"/>
      <c r="BX521" s="318" t="str" cm="1">
        <f t="array" aca="1" ref="BX521" ca="1">IF(B521="","",INDIRECT(ADDRESS($CF521,BX$542,1,1,"【入力フォーム】調査世帯一覧")))</f>
        <v/>
      </c>
      <c r="BY521" s="283"/>
      <c r="BZ521" s="319"/>
      <c r="CA521" s="318" t="str" cm="1">
        <f t="array" aca="1" ref="CA521" ca="1">IF(B521="","",INDIRECT(ADDRESS($CF521,CA$542,1,1,"【入力フォーム】調査世帯一覧")))</f>
        <v/>
      </c>
      <c r="CB521" s="283"/>
      <c r="CC521" s="320"/>
      <c r="CD521" s="67"/>
      <c r="CE521" s="64" t="str" cm="1">
        <f t="array" aca="1" ref="CE521" ca="1">IF(B521="","",INDIRECT(ADDRESS($CF521,CE$542,1,1,"【入力フォーム】調査世帯一覧")))</f>
        <v/>
      </c>
      <c r="CF521" s="16">
        <f t="shared" si="19"/>
        <v>255</v>
      </c>
    </row>
    <row r="522" spans="1:84" s="16" customFormat="1" ht="24" customHeight="1" x14ac:dyDescent="0.15">
      <c r="A522" s="26"/>
      <c r="B522" s="344" t="str" cm="1">
        <f t="array" aca="1" ref="B522" ca="1">INDIRECT(ADDRESS($CF522,B$542,1,1,"【入力フォーム】調査世帯一覧"))&amp;""</f>
        <v/>
      </c>
      <c r="C522" s="345"/>
      <c r="D522" s="391"/>
      <c r="E522" s="392" t="str" cm="1">
        <f t="array" aca="1" ref="E522" ca="1">INDIRECT(ADDRESS($CF522,E$542,1,1,"【入力フォーム】調査世帯一覧"))&amp;""</f>
        <v/>
      </c>
      <c r="F522" s="393"/>
      <c r="G522" s="393"/>
      <c r="H522" s="393"/>
      <c r="I522" s="393"/>
      <c r="J522" s="393"/>
      <c r="K522" s="393"/>
      <c r="L522" s="393"/>
      <c r="M522" s="393"/>
      <c r="N522" s="394"/>
      <c r="O522" s="392" t="str" cm="1">
        <f t="array" aca="1" ref="O522" ca="1">INDIRECT(ADDRESS($CF522,O$542,1,1,"【入力フォーム】調査世帯一覧"))&amp;""</f>
        <v/>
      </c>
      <c r="P522" s="393"/>
      <c r="Q522" s="393"/>
      <c r="R522" s="393"/>
      <c r="S522" s="393"/>
      <c r="T522" s="393"/>
      <c r="U522" s="393"/>
      <c r="V522" s="395"/>
      <c r="W522" s="338" t="str" cm="1">
        <f t="array" aca="1" ref="W522" ca="1">INDIRECT(ADDRESS($CF522,W$542,1,1,"【入力フォーム】調査世帯一覧"))&amp;""</f>
        <v/>
      </c>
      <c r="X522" s="339"/>
      <c r="Y522" s="339"/>
      <c r="Z522" s="339"/>
      <c r="AA522" s="339"/>
      <c r="AB522" s="339"/>
      <c r="AC522" s="339"/>
      <c r="AD522" s="339"/>
      <c r="AE522" s="339"/>
      <c r="AF522" s="339"/>
      <c r="AG522" s="339"/>
      <c r="AH522" s="339"/>
      <c r="AI522" s="339"/>
      <c r="AJ522" s="340"/>
      <c r="AK522" s="341" t="str" cm="1">
        <f t="array" aca="1" ref="AK522" ca="1">IF(OR(B522="",INDIRECT(ADDRESS($CF522,AK$542,1,1,"【入力フォーム】調査世帯一覧"))=""),"",INDIRECT(ADDRESS($CF522,AK$542,1,1,"【入力フォーム】調査世帯一覧")))</f>
        <v/>
      </c>
      <c r="AL522" s="342"/>
      <c r="AM522" s="343"/>
      <c r="AN522" s="288" t="str" cm="1">
        <f t="array" aca="1" ref="AN522" ca="1">IF(INDIRECT(ADDRESS($CF522,AN$542,1,1,"【入力フォーム】調査世帯一覧"))=1,"ネ","")</f>
        <v/>
      </c>
      <c r="AO522" s="289"/>
      <c r="AP522" s="286" t="str" cm="1">
        <f t="array" aca="1" ref="AP522" ca="1">IF(INDIRECT(ADDRESS($CF522,AP$542,1,1,"【入力フォーム】調査世帯一覧"))=1,"〒","")</f>
        <v/>
      </c>
      <c r="AQ522" s="289"/>
      <c r="AR522" s="286" t="str" cm="1">
        <f t="array" aca="1" ref="AR522" ca="1">IF(INDIRECT(ADDRESS($CF522,AR$542,1,1,"【入力フォーム】調査世帯一覧"))=1,"調","")</f>
        <v/>
      </c>
      <c r="AS522" s="291"/>
      <c r="AT522" s="292" t="str" cm="1">
        <f t="array" aca="1" ref="AT522" ca="1">IF(INDIRECT(ADDRESS($CF522,AT$542,1,1,"【入力フォーム】調査世帯一覧"))=1,"有","")</f>
        <v/>
      </c>
      <c r="AU522" s="286"/>
      <c r="AV522" s="286"/>
      <c r="AW522" s="286"/>
      <c r="AX522" s="286"/>
      <c r="AY522" s="344" t="str" cm="1">
        <f t="array" aca="1" ref="AY522" ca="1">INDIRECT(ADDRESS($CF522,AY$542,1,1,"【入力フォーム】調査世帯一覧"))&amp;""</f>
        <v/>
      </c>
      <c r="AZ522" s="345"/>
      <c r="BA522" s="345"/>
      <c r="BB522" s="345"/>
      <c r="BC522" s="345"/>
      <c r="BD522" s="345"/>
      <c r="BE522" s="345"/>
      <c r="BF522" s="345"/>
      <c r="BG522" s="345"/>
      <c r="BH522" s="345"/>
      <c r="BI522" s="345"/>
      <c r="BJ522" s="345"/>
      <c r="BK522" s="345"/>
      <c r="BL522" s="345"/>
      <c r="BM522" s="345"/>
      <c r="BN522" s="345"/>
      <c r="BO522" s="345"/>
      <c r="BP522" s="345"/>
      <c r="BQ522" s="345"/>
      <c r="BR522" s="345"/>
      <c r="BS522" s="346"/>
      <c r="BT522" s="96"/>
      <c r="BU522" s="315" t="str">
        <f t="shared" ca="1" si="18"/>
        <v/>
      </c>
      <c r="BV522" s="316"/>
      <c r="BW522" s="317"/>
      <c r="BX522" s="318" t="str" cm="1">
        <f t="array" aca="1" ref="BX522" ca="1">IF(B522="","",INDIRECT(ADDRESS($CF522,BX$542,1,1,"【入力フォーム】調査世帯一覧")))</f>
        <v/>
      </c>
      <c r="BY522" s="283"/>
      <c r="BZ522" s="319"/>
      <c r="CA522" s="318" t="str" cm="1">
        <f t="array" aca="1" ref="CA522" ca="1">IF(B522="","",INDIRECT(ADDRESS($CF522,CA$542,1,1,"【入力フォーム】調査世帯一覧")))</f>
        <v/>
      </c>
      <c r="CB522" s="283"/>
      <c r="CC522" s="320"/>
      <c r="CD522" s="67"/>
      <c r="CE522" s="64" t="str" cm="1">
        <f t="array" aca="1" ref="CE522" ca="1">IF(B522="","",INDIRECT(ADDRESS($CF522,CE$542,1,1,"【入力フォーム】調査世帯一覧")))</f>
        <v/>
      </c>
      <c r="CF522" s="16">
        <f t="shared" si="19"/>
        <v>256</v>
      </c>
    </row>
    <row r="523" spans="1:84" s="16" customFormat="1" ht="24" customHeight="1" x14ac:dyDescent="0.15">
      <c r="A523" s="70" t="s">
        <v>14</v>
      </c>
      <c r="B523" s="373" t="str" cm="1">
        <f t="array" aca="1" ref="B523" ca="1">INDIRECT(ADDRESS($CF523,B$542,1,1,"【入力フォーム】調査世帯一覧"))&amp;""</f>
        <v/>
      </c>
      <c r="C523" s="374"/>
      <c r="D523" s="375"/>
      <c r="E523" s="376" t="str" cm="1">
        <f t="array" aca="1" ref="E523" ca="1">INDIRECT(ADDRESS($CF523,E$542,1,1,"【入力フォーム】調査世帯一覧"))&amp;""</f>
        <v/>
      </c>
      <c r="F523" s="374"/>
      <c r="G523" s="374"/>
      <c r="H523" s="374"/>
      <c r="I523" s="374"/>
      <c r="J523" s="374"/>
      <c r="K523" s="374"/>
      <c r="L523" s="374"/>
      <c r="M523" s="374"/>
      <c r="N523" s="375"/>
      <c r="O523" s="376" t="str" cm="1">
        <f t="array" aca="1" ref="O523" ca="1">INDIRECT(ADDRESS($CF523,O$542,1,1,"【入力フォーム】調査世帯一覧"))&amp;""</f>
        <v/>
      </c>
      <c r="P523" s="374"/>
      <c r="Q523" s="374"/>
      <c r="R523" s="374"/>
      <c r="S523" s="374"/>
      <c r="T523" s="374"/>
      <c r="U523" s="374"/>
      <c r="V523" s="377"/>
      <c r="W523" s="378" t="str" cm="1">
        <f t="array" aca="1" ref="W523" ca="1">INDIRECT(ADDRESS($CF523,W$542,1,1,"【入力フォーム】調査世帯一覧"))&amp;""</f>
        <v/>
      </c>
      <c r="X523" s="379"/>
      <c r="Y523" s="379"/>
      <c r="Z523" s="379"/>
      <c r="AA523" s="379"/>
      <c r="AB523" s="379"/>
      <c r="AC523" s="379"/>
      <c r="AD523" s="379"/>
      <c r="AE523" s="379"/>
      <c r="AF523" s="379"/>
      <c r="AG523" s="379"/>
      <c r="AH523" s="379"/>
      <c r="AI523" s="379"/>
      <c r="AJ523" s="380"/>
      <c r="AK523" s="381" t="str" cm="1">
        <f t="array" aca="1" ref="AK523" ca="1">IF(OR(B523="",INDIRECT(ADDRESS($CF523,AK$542,1,1,"【入力フォーム】調査世帯一覧"))=""),"",INDIRECT(ADDRESS($CF523,AK$542,1,1,"【入力フォーム】調査世帯一覧")))</f>
        <v/>
      </c>
      <c r="AL523" s="382"/>
      <c r="AM523" s="383"/>
      <c r="AN523" s="384" t="str" cm="1">
        <f t="array" aca="1" ref="AN523" ca="1">IF(INDIRECT(ADDRESS($CF523,AN$542,1,1,"【入力フォーム】調査世帯一覧"))=1,"ネ","")</f>
        <v/>
      </c>
      <c r="AO523" s="385"/>
      <c r="AP523" s="382" t="str" cm="1">
        <f t="array" aca="1" ref="AP523" ca="1">IF(INDIRECT(ADDRESS($CF523,AP$542,1,1,"【入力フォーム】調査世帯一覧"))=1,"〒","")</f>
        <v/>
      </c>
      <c r="AQ523" s="385"/>
      <c r="AR523" s="382" t="str" cm="1">
        <f t="array" aca="1" ref="AR523" ca="1">IF(INDIRECT(ADDRESS($CF523,AR$542,1,1,"【入力フォーム】調査世帯一覧"))=1,"調","")</f>
        <v/>
      </c>
      <c r="AS523" s="386"/>
      <c r="AT523" s="396" t="str" cm="1">
        <f t="array" aca="1" ref="AT523" ca="1">IF(INDIRECT(ADDRESS($CF523,AT$542,1,1,"【入力フォーム】調査世帯一覧"))=1,"有","")</f>
        <v/>
      </c>
      <c r="AU523" s="382"/>
      <c r="AV523" s="382"/>
      <c r="AW523" s="382"/>
      <c r="AX523" s="382"/>
      <c r="AY523" s="373" t="str" cm="1">
        <f t="array" aca="1" ref="AY523" ca="1">INDIRECT(ADDRESS($CF523,AY$542,1,1,"【入力フォーム】調査世帯一覧"))&amp;""</f>
        <v/>
      </c>
      <c r="AZ523" s="374"/>
      <c r="BA523" s="374"/>
      <c r="BB523" s="374"/>
      <c r="BC523" s="374"/>
      <c r="BD523" s="374"/>
      <c r="BE523" s="374"/>
      <c r="BF523" s="374"/>
      <c r="BG523" s="374"/>
      <c r="BH523" s="374"/>
      <c r="BI523" s="374"/>
      <c r="BJ523" s="374"/>
      <c r="BK523" s="374"/>
      <c r="BL523" s="374"/>
      <c r="BM523" s="374"/>
      <c r="BN523" s="374"/>
      <c r="BO523" s="374"/>
      <c r="BP523" s="374"/>
      <c r="BQ523" s="374"/>
      <c r="BR523" s="374"/>
      <c r="BS523" s="397"/>
      <c r="BT523" s="96"/>
      <c r="BU523" s="445" t="str">
        <f t="shared" ca="1" si="18"/>
        <v/>
      </c>
      <c r="BV523" s="446"/>
      <c r="BW523" s="447"/>
      <c r="BX523" s="293" t="str" cm="1">
        <f t="array" aca="1" ref="BX523" ca="1">IF(B523="","",INDIRECT(ADDRESS($CF523,BX$542,1,1,"【入力フォーム】調査世帯一覧")))</f>
        <v/>
      </c>
      <c r="BY523" s="294"/>
      <c r="BZ523" s="295"/>
      <c r="CA523" s="293" t="str" cm="1">
        <f t="array" aca="1" ref="CA523" ca="1">IF(B523="","",INDIRECT(ADDRESS($CF523,CA$542,1,1,"【入力フォーム】調査世帯一覧")))</f>
        <v/>
      </c>
      <c r="CB523" s="294"/>
      <c r="CC523" s="434"/>
      <c r="CD523" s="67"/>
      <c r="CE523" s="64" t="str" cm="1">
        <f t="array" aca="1" ref="CE523" ca="1">IF(B523="","",INDIRECT(ADDRESS($CF523,CE$542,1,1,"【入力フォーム】調査世帯一覧")))</f>
        <v/>
      </c>
      <c r="CF523" s="16">
        <f t="shared" si="19"/>
        <v>257</v>
      </c>
    </row>
    <row r="524" spans="1:84" s="16" customFormat="1" ht="24" customHeight="1" x14ac:dyDescent="0.15">
      <c r="A524" s="69"/>
      <c r="B524" s="421" t="str" cm="1">
        <f t="array" aca="1" ref="B524" ca="1">INDIRECT(ADDRESS($CF524,B$542,1,1,"【入力フォーム】調査世帯一覧"))&amp;""</f>
        <v/>
      </c>
      <c r="C524" s="422"/>
      <c r="D524" s="423"/>
      <c r="E524" s="424" t="str" cm="1">
        <f t="array" aca="1" ref="E524" ca="1">INDIRECT(ADDRESS($CF524,E$542,1,1,"【入力フォーム】調査世帯一覧"))&amp;""</f>
        <v/>
      </c>
      <c r="F524" s="425"/>
      <c r="G524" s="425"/>
      <c r="H524" s="425"/>
      <c r="I524" s="425"/>
      <c r="J524" s="425"/>
      <c r="K524" s="425"/>
      <c r="L524" s="425"/>
      <c r="M524" s="425"/>
      <c r="N524" s="426"/>
      <c r="O524" s="424" t="str" cm="1">
        <f t="array" aca="1" ref="O524" ca="1">INDIRECT(ADDRESS($CF524,O$542,1,1,"【入力フォーム】調査世帯一覧"))&amp;""</f>
        <v/>
      </c>
      <c r="P524" s="425"/>
      <c r="Q524" s="425"/>
      <c r="R524" s="425"/>
      <c r="S524" s="425"/>
      <c r="T524" s="425"/>
      <c r="U524" s="425"/>
      <c r="V524" s="427"/>
      <c r="W524" s="428" t="str" cm="1">
        <f t="array" aca="1" ref="W524" ca="1">INDIRECT(ADDRESS($CF524,W$542,1,1,"【入力フォーム】調査世帯一覧"))&amp;""</f>
        <v/>
      </c>
      <c r="X524" s="429"/>
      <c r="Y524" s="429"/>
      <c r="Z524" s="429"/>
      <c r="AA524" s="429"/>
      <c r="AB524" s="429"/>
      <c r="AC524" s="429"/>
      <c r="AD524" s="429"/>
      <c r="AE524" s="429"/>
      <c r="AF524" s="429"/>
      <c r="AG524" s="429"/>
      <c r="AH524" s="429"/>
      <c r="AI524" s="429"/>
      <c r="AJ524" s="430"/>
      <c r="AK524" s="431" t="str" cm="1">
        <f t="array" aca="1" ref="AK524" ca="1">IF(OR(B524="",INDIRECT(ADDRESS($CF524,AK$542,1,1,"【入力フォーム】調査世帯一覧"))=""),"",INDIRECT(ADDRESS($CF524,AK$542,1,1,"【入力フォーム】調査世帯一覧")))</f>
        <v/>
      </c>
      <c r="AL524" s="432"/>
      <c r="AM524" s="433"/>
      <c r="AN524" s="418" t="str" cm="1">
        <f t="array" aca="1" ref="AN524" ca="1">IF(INDIRECT(ADDRESS($CF524,AN$542,1,1,"【入力フォーム】調査世帯一覧"))=1,"ネ","")</f>
        <v/>
      </c>
      <c r="AO524" s="419"/>
      <c r="AP524" s="420" t="str" cm="1">
        <f t="array" aca="1" ref="AP524" ca="1">IF(INDIRECT(ADDRESS($CF524,AP$542,1,1,"【入力フォーム】調査世帯一覧"))=1,"〒","")</f>
        <v/>
      </c>
      <c r="AQ524" s="419"/>
      <c r="AR524" s="420" t="str" cm="1">
        <f t="array" aca="1" ref="AR524" ca="1">IF(INDIRECT(ADDRESS($CF524,AR$542,1,1,"【入力フォーム】調査世帯一覧"))=1,"調","")</f>
        <v/>
      </c>
      <c r="AS524" s="435"/>
      <c r="AT524" s="436" t="str" cm="1">
        <f t="array" aca="1" ref="AT524" ca="1">IF(INDIRECT(ADDRESS($CF524,AT$542,1,1,"【入力フォーム】調査世帯一覧"))=1,"有","")</f>
        <v/>
      </c>
      <c r="AU524" s="420"/>
      <c r="AV524" s="420"/>
      <c r="AW524" s="420"/>
      <c r="AX524" s="420"/>
      <c r="AY524" s="421" t="str" cm="1">
        <f t="array" aca="1" ref="AY524" ca="1">INDIRECT(ADDRESS($CF524,AY$542,1,1,"【入力フォーム】調査世帯一覧"))&amp;""</f>
        <v/>
      </c>
      <c r="AZ524" s="422"/>
      <c r="BA524" s="422"/>
      <c r="BB524" s="422"/>
      <c r="BC524" s="422"/>
      <c r="BD524" s="422"/>
      <c r="BE524" s="422"/>
      <c r="BF524" s="422"/>
      <c r="BG524" s="422"/>
      <c r="BH524" s="422"/>
      <c r="BI524" s="422"/>
      <c r="BJ524" s="422"/>
      <c r="BK524" s="422"/>
      <c r="BL524" s="422"/>
      <c r="BM524" s="422"/>
      <c r="BN524" s="422"/>
      <c r="BO524" s="422"/>
      <c r="BP524" s="422"/>
      <c r="BQ524" s="422"/>
      <c r="BR524" s="422"/>
      <c r="BS524" s="437"/>
      <c r="BT524" s="96"/>
      <c r="BU524" s="438" t="str">
        <f t="shared" ca="1" si="18"/>
        <v/>
      </c>
      <c r="BV524" s="439"/>
      <c r="BW524" s="440"/>
      <c r="BX524" s="441" t="str" cm="1">
        <f t="array" aca="1" ref="BX524" ca="1">IF(B524="","",INDIRECT(ADDRESS($CF524,BX$542,1,1,"【入力フォーム】調査世帯一覧")))</f>
        <v/>
      </c>
      <c r="BY524" s="442"/>
      <c r="BZ524" s="443"/>
      <c r="CA524" s="441" t="str" cm="1">
        <f t="array" aca="1" ref="CA524" ca="1">IF(B524="","",INDIRECT(ADDRESS($CF524,CA$542,1,1,"【入力フォーム】調査世帯一覧")))</f>
        <v/>
      </c>
      <c r="CB524" s="442"/>
      <c r="CC524" s="444"/>
      <c r="CD524" s="67"/>
      <c r="CE524" s="66" t="str" cm="1">
        <f t="array" aca="1" ref="CE524" ca="1">IF(B524="","",INDIRECT(ADDRESS($CF524,CE$542,1,1,"【入力フォーム】調査世帯一覧")))</f>
        <v/>
      </c>
      <c r="CF524" s="16">
        <f t="shared" si="19"/>
        <v>258</v>
      </c>
    </row>
    <row r="525" spans="1:84" s="16" customFormat="1" ht="24" customHeight="1" x14ac:dyDescent="0.15">
      <c r="A525" s="26"/>
      <c r="B525" s="344" t="str" cm="1">
        <f t="array" aca="1" ref="B525" ca="1">INDIRECT(ADDRESS($CF525,B$542,1,1,"【入力フォーム】調査世帯一覧"))&amp;""</f>
        <v/>
      </c>
      <c r="C525" s="345"/>
      <c r="D525" s="391"/>
      <c r="E525" s="392" t="str" cm="1">
        <f t="array" aca="1" ref="E525" ca="1">INDIRECT(ADDRESS($CF525,E$542,1,1,"【入力フォーム】調査世帯一覧"))&amp;""</f>
        <v/>
      </c>
      <c r="F525" s="393"/>
      <c r="G525" s="393"/>
      <c r="H525" s="393"/>
      <c r="I525" s="393"/>
      <c r="J525" s="393"/>
      <c r="K525" s="393"/>
      <c r="L525" s="393"/>
      <c r="M525" s="393"/>
      <c r="N525" s="394"/>
      <c r="O525" s="392" t="str" cm="1">
        <f t="array" aca="1" ref="O525" ca="1">INDIRECT(ADDRESS($CF525,O$542,1,1,"【入力フォーム】調査世帯一覧"))&amp;""</f>
        <v/>
      </c>
      <c r="P525" s="393"/>
      <c r="Q525" s="393"/>
      <c r="R525" s="393"/>
      <c r="S525" s="393"/>
      <c r="T525" s="393"/>
      <c r="U525" s="393"/>
      <c r="V525" s="395"/>
      <c r="W525" s="338" t="str" cm="1">
        <f t="array" aca="1" ref="W525" ca="1">INDIRECT(ADDRESS($CF525,W$542,1,1,"【入力フォーム】調査世帯一覧"))&amp;""</f>
        <v/>
      </c>
      <c r="X525" s="339"/>
      <c r="Y525" s="339"/>
      <c r="Z525" s="339"/>
      <c r="AA525" s="339"/>
      <c r="AB525" s="339"/>
      <c r="AC525" s="339"/>
      <c r="AD525" s="339"/>
      <c r="AE525" s="339"/>
      <c r="AF525" s="339"/>
      <c r="AG525" s="339"/>
      <c r="AH525" s="339"/>
      <c r="AI525" s="339"/>
      <c r="AJ525" s="340"/>
      <c r="AK525" s="341" t="str" cm="1">
        <f t="array" aca="1" ref="AK525" ca="1">IF(OR(B525="",INDIRECT(ADDRESS($CF525,AK$542,1,1,"【入力フォーム】調査世帯一覧"))=""),"",INDIRECT(ADDRESS($CF525,AK$542,1,1,"【入力フォーム】調査世帯一覧")))</f>
        <v/>
      </c>
      <c r="AL525" s="342"/>
      <c r="AM525" s="343"/>
      <c r="AN525" s="288" t="str" cm="1">
        <f t="array" aca="1" ref="AN525" ca="1">IF(INDIRECT(ADDRESS($CF525,AN$542,1,1,"【入力フォーム】調査世帯一覧"))=1,"ネ","")</f>
        <v/>
      </c>
      <c r="AO525" s="289"/>
      <c r="AP525" s="286" t="str" cm="1">
        <f t="array" aca="1" ref="AP525" ca="1">IF(INDIRECT(ADDRESS($CF525,AP$542,1,1,"【入力フォーム】調査世帯一覧"))=1,"〒","")</f>
        <v/>
      </c>
      <c r="AQ525" s="289"/>
      <c r="AR525" s="286" t="str" cm="1">
        <f t="array" aca="1" ref="AR525" ca="1">IF(INDIRECT(ADDRESS($CF525,AR$542,1,1,"【入力フォーム】調査世帯一覧"))=1,"調","")</f>
        <v/>
      </c>
      <c r="AS525" s="291"/>
      <c r="AT525" s="292" t="str" cm="1">
        <f t="array" aca="1" ref="AT525" ca="1">IF(INDIRECT(ADDRESS($CF525,AT$542,1,1,"【入力フォーム】調査世帯一覧"))=1,"有","")</f>
        <v/>
      </c>
      <c r="AU525" s="286"/>
      <c r="AV525" s="286"/>
      <c r="AW525" s="286"/>
      <c r="AX525" s="286"/>
      <c r="AY525" s="344" t="str" cm="1">
        <f t="array" aca="1" ref="AY525" ca="1">INDIRECT(ADDRESS($CF525,AY$542,1,1,"【入力フォーム】調査世帯一覧"))&amp;""</f>
        <v/>
      </c>
      <c r="AZ525" s="345"/>
      <c r="BA525" s="345"/>
      <c r="BB525" s="345"/>
      <c r="BC525" s="345"/>
      <c r="BD525" s="345"/>
      <c r="BE525" s="345"/>
      <c r="BF525" s="345"/>
      <c r="BG525" s="345"/>
      <c r="BH525" s="345"/>
      <c r="BI525" s="345"/>
      <c r="BJ525" s="345"/>
      <c r="BK525" s="345"/>
      <c r="BL525" s="345"/>
      <c r="BM525" s="345"/>
      <c r="BN525" s="345"/>
      <c r="BO525" s="345"/>
      <c r="BP525" s="345"/>
      <c r="BQ525" s="345"/>
      <c r="BR525" s="345"/>
      <c r="BS525" s="346"/>
      <c r="BT525" s="96"/>
      <c r="BU525" s="315" t="str">
        <f t="shared" ca="1" si="18"/>
        <v/>
      </c>
      <c r="BV525" s="316"/>
      <c r="BW525" s="317"/>
      <c r="BX525" s="318" t="str" cm="1">
        <f t="array" aca="1" ref="BX525" ca="1">IF(B525="","",INDIRECT(ADDRESS($CF525,BX$542,1,1,"【入力フォーム】調査世帯一覧")))</f>
        <v/>
      </c>
      <c r="BY525" s="283"/>
      <c r="BZ525" s="319"/>
      <c r="CA525" s="318" t="str" cm="1">
        <f t="array" aca="1" ref="CA525" ca="1">IF(B525="","",INDIRECT(ADDRESS($CF525,CA$542,1,1,"【入力フォーム】調査世帯一覧")))</f>
        <v/>
      </c>
      <c r="CB525" s="283"/>
      <c r="CC525" s="320"/>
      <c r="CD525" s="67"/>
      <c r="CE525" s="64" t="str" cm="1">
        <f t="array" aca="1" ref="CE525" ca="1">IF(B525="","",INDIRECT(ADDRESS($CF525,CE$542,1,1,"【入力フォーム】調査世帯一覧")))</f>
        <v/>
      </c>
      <c r="CF525" s="16">
        <f t="shared" si="19"/>
        <v>259</v>
      </c>
    </row>
    <row r="526" spans="1:84" s="16" customFormat="1" ht="24" customHeight="1" x14ac:dyDescent="0.15">
      <c r="A526" s="26"/>
      <c r="B526" s="344" t="str" cm="1">
        <f t="array" aca="1" ref="B526" ca="1">INDIRECT(ADDRESS($CF526,B$542,1,1,"【入力フォーム】調査世帯一覧"))&amp;""</f>
        <v/>
      </c>
      <c r="C526" s="345"/>
      <c r="D526" s="391"/>
      <c r="E526" s="392" t="str" cm="1">
        <f t="array" aca="1" ref="E526" ca="1">INDIRECT(ADDRESS($CF526,E$542,1,1,"【入力フォーム】調査世帯一覧"))&amp;""</f>
        <v/>
      </c>
      <c r="F526" s="393"/>
      <c r="G526" s="393"/>
      <c r="H526" s="393"/>
      <c r="I526" s="393"/>
      <c r="J526" s="393"/>
      <c r="K526" s="393"/>
      <c r="L526" s="393"/>
      <c r="M526" s="393"/>
      <c r="N526" s="394"/>
      <c r="O526" s="392" t="str" cm="1">
        <f t="array" aca="1" ref="O526" ca="1">INDIRECT(ADDRESS($CF526,O$542,1,1,"【入力フォーム】調査世帯一覧"))&amp;""</f>
        <v/>
      </c>
      <c r="P526" s="393"/>
      <c r="Q526" s="393"/>
      <c r="R526" s="393"/>
      <c r="S526" s="393"/>
      <c r="T526" s="393"/>
      <c r="U526" s="393"/>
      <c r="V526" s="395"/>
      <c r="W526" s="338" t="str" cm="1">
        <f t="array" aca="1" ref="W526" ca="1">INDIRECT(ADDRESS($CF526,W$542,1,1,"【入力フォーム】調査世帯一覧"))&amp;""</f>
        <v/>
      </c>
      <c r="X526" s="339"/>
      <c r="Y526" s="339"/>
      <c r="Z526" s="339"/>
      <c r="AA526" s="339"/>
      <c r="AB526" s="339"/>
      <c r="AC526" s="339"/>
      <c r="AD526" s="339"/>
      <c r="AE526" s="339"/>
      <c r="AF526" s="339"/>
      <c r="AG526" s="339"/>
      <c r="AH526" s="339"/>
      <c r="AI526" s="339"/>
      <c r="AJ526" s="340"/>
      <c r="AK526" s="341" t="str" cm="1">
        <f t="array" aca="1" ref="AK526" ca="1">IF(OR(B526="",INDIRECT(ADDRESS($CF526,AK$542,1,1,"【入力フォーム】調査世帯一覧"))=""),"",INDIRECT(ADDRESS($CF526,AK$542,1,1,"【入力フォーム】調査世帯一覧")))</f>
        <v/>
      </c>
      <c r="AL526" s="342"/>
      <c r="AM526" s="343"/>
      <c r="AN526" s="288" t="str" cm="1">
        <f t="array" aca="1" ref="AN526" ca="1">IF(INDIRECT(ADDRESS($CF526,AN$542,1,1,"【入力フォーム】調査世帯一覧"))=1,"ネ","")</f>
        <v/>
      </c>
      <c r="AO526" s="289"/>
      <c r="AP526" s="286" t="str" cm="1">
        <f t="array" aca="1" ref="AP526" ca="1">IF(INDIRECT(ADDRESS($CF526,AP$542,1,1,"【入力フォーム】調査世帯一覧"))=1,"〒","")</f>
        <v/>
      </c>
      <c r="AQ526" s="289"/>
      <c r="AR526" s="286" t="str" cm="1">
        <f t="array" aca="1" ref="AR526" ca="1">IF(INDIRECT(ADDRESS($CF526,AR$542,1,1,"【入力フォーム】調査世帯一覧"))=1,"調","")</f>
        <v/>
      </c>
      <c r="AS526" s="291"/>
      <c r="AT526" s="292" t="str" cm="1">
        <f t="array" aca="1" ref="AT526" ca="1">IF(INDIRECT(ADDRESS($CF526,AT$542,1,1,"【入力フォーム】調査世帯一覧"))=1,"有","")</f>
        <v/>
      </c>
      <c r="AU526" s="286"/>
      <c r="AV526" s="286"/>
      <c r="AW526" s="286"/>
      <c r="AX526" s="286"/>
      <c r="AY526" s="344" t="str" cm="1">
        <f t="array" aca="1" ref="AY526" ca="1">INDIRECT(ADDRESS($CF526,AY$542,1,1,"【入力フォーム】調査世帯一覧"))&amp;""</f>
        <v/>
      </c>
      <c r="AZ526" s="345"/>
      <c r="BA526" s="345"/>
      <c r="BB526" s="345"/>
      <c r="BC526" s="345"/>
      <c r="BD526" s="345"/>
      <c r="BE526" s="345"/>
      <c r="BF526" s="345"/>
      <c r="BG526" s="345"/>
      <c r="BH526" s="345"/>
      <c r="BI526" s="345"/>
      <c r="BJ526" s="345"/>
      <c r="BK526" s="345"/>
      <c r="BL526" s="345"/>
      <c r="BM526" s="345"/>
      <c r="BN526" s="345"/>
      <c r="BO526" s="345"/>
      <c r="BP526" s="345"/>
      <c r="BQ526" s="345"/>
      <c r="BR526" s="345"/>
      <c r="BS526" s="346"/>
      <c r="BT526" s="96"/>
      <c r="BU526" s="315" t="str">
        <f t="shared" ca="1" si="18"/>
        <v/>
      </c>
      <c r="BV526" s="316"/>
      <c r="BW526" s="317"/>
      <c r="BX526" s="318" t="str" cm="1">
        <f t="array" aca="1" ref="BX526" ca="1">IF(B526="","",INDIRECT(ADDRESS($CF526,BX$542,1,1,"【入力フォーム】調査世帯一覧")))</f>
        <v/>
      </c>
      <c r="BY526" s="283"/>
      <c r="BZ526" s="319"/>
      <c r="CA526" s="318" t="str" cm="1">
        <f t="array" aca="1" ref="CA526" ca="1">IF(B526="","",INDIRECT(ADDRESS($CF526,CA$542,1,1,"【入力フォーム】調査世帯一覧")))</f>
        <v/>
      </c>
      <c r="CB526" s="283"/>
      <c r="CC526" s="320"/>
      <c r="CD526" s="67"/>
      <c r="CE526" s="64" t="str" cm="1">
        <f t="array" aca="1" ref="CE526" ca="1">IF(B526="","",INDIRECT(ADDRESS($CF526,CE$542,1,1,"【入力フォーム】調査世帯一覧")))</f>
        <v/>
      </c>
      <c r="CF526" s="16">
        <f t="shared" si="19"/>
        <v>260</v>
      </c>
    </row>
    <row r="527" spans="1:84" s="16" customFormat="1" ht="24" customHeight="1" x14ac:dyDescent="0.15">
      <c r="A527" s="26"/>
      <c r="B527" s="344" t="str" cm="1">
        <f t="array" aca="1" ref="B527" ca="1">INDIRECT(ADDRESS($CF527,B$542,1,1,"【入力フォーム】調査世帯一覧"))&amp;""</f>
        <v/>
      </c>
      <c r="C527" s="345"/>
      <c r="D527" s="391"/>
      <c r="E527" s="392" t="str" cm="1">
        <f t="array" aca="1" ref="E527" ca="1">INDIRECT(ADDRESS($CF527,E$542,1,1,"【入力フォーム】調査世帯一覧"))&amp;""</f>
        <v/>
      </c>
      <c r="F527" s="393"/>
      <c r="G527" s="393"/>
      <c r="H527" s="393"/>
      <c r="I527" s="393"/>
      <c r="J527" s="393"/>
      <c r="K527" s="393"/>
      <c r="L527" s="393"/>
      <c r="M527" s="393"/>
      <c r="N527" s="394"/>
      <c r="O527" s="392" t="str" cm="1">
        <f t="array" aca="1" ref="O527" ca="1">INDIRECT(ADDRESS($CF527,O$542,1,1,"【入力フォーム】調査世帯一覧"))&amp;""</f>
        <v/>
      </c>
      <c r="P527" s="393"/>
      <c r="Q527" s="393"/>
      <c r="R527" s="393"/>
      <c r="S527" s="393"/>
      <c r="T527" s="393"/>
      <c r="U527" s="393"/>
      <c r="V527" s="395"/>
      <c r="W527" s="338" t="str" cm="1">
        <f t="array" aca="1" ref="W527" ca="1">INDIRECT(ADDRESS($CF527,W$542,1,1,"【入力フォーム】調査世帯一覧"))&amp;""</f>
        <v/>
      </c>
      <c r="X527" s="339"/>
      <c r="Y527" s="339"/>
      <c r="Z527" s="339"/>
      <c r="AA527" s="339"/>
      <c r="AB527" s="339"/>
      <c r="AC527" s="339"/>
      <c r="AD527" s="339"/>
      <c r="AE527" s="339"/>
      <c r="AF527" s="339"/>
      <c r="AG527" s="339"/>
      <c r="AH527" s="339"/>
      <c r="AI527" s="339"/>
      <c r="AJ527" s="340"/>
      <c r="AK527" s="341" t="str" cm="1">
        <f t="array" aca="1" ref="AK527" ca="1">IF(OR(B527="",INDIRECT(ADDRESS($CF527,AK$542,1,1,"【入力フォーム】調査世帯一覧"))=""),"",INDIRECT(ADDRESS($CF527,AK$542,1,1,"【入力フォーム】調査世帯一覧")))</f>
        <v/>
      </c>
      <c r="AL527" s="342"/>
      <c r="AM527" s="343"/>
      <c r="AN527" s="288" t="str" cm="1">
        <f t="array" aca="1" ref="AN527" ca="1">IF(INDIRECT(ADDRESS($CF527,AN$542,1,1,"【入力フォーム】調査世帯一覧"))=1,"ネ","")</f>
        <v/>
      </c>
      <c r="AO527" s="289"/>
      <c r="AP527" s="286" t="str" cm="1">
        <f t="array" aca="1" ref="AP527" ca="1">IF(INDIRECT(ADDRESS($CF527,AP$542,1,1,"【入力フォーム】調査世帯一覧"))=1,"〒","")</f>
        <v/>
      </c>
      <c r="AQ527" s="289"/>
      <c r="AR527" s="286" t="str" cm="1">
        <f t="array" aca="1" ref="AR527" ca="1">IF(INDIRECT(ADDRESS($CF527,AR$542,1,1,"【入力フォーム】調査世帯一覧"))=1,"調","")</f>
        <v/>
      </c>
      <c r="AS527" s="291"/>
      <c r="AT527" s="292" t="str" cm="1">
        <f t="array" aca="1" ref="AT527" ca="1">IF(INDIRECT(ADDRESS($CF527,AT$542,1,1,"【入力フォーム】調査世帯一覧"))=1,"有","")</f>
        <v/>
      </c>
      <c r="AU527" s="286"/>
      <c r="AV527" s="286"/>
      <c r="AW527" s="286"/>
      <c r="AX527" s="286"/>
      <c r="AY527" s="344" t="str" cm="1">
        <f t="array" aca="1" ref="AY527" ca="1">INDIRECT(ADDRESS($CF527,AY$542,1,1,"【入力フォーム】調査世帯一覧"))&amp;""</f>
        <v/>
      </c>
      <c r="AZ527" s="345"/>
      <c r="BA527" s="345"/>
      <c r="BB527" s="345"/>
      <c r="BC527" s="345"/>
      <c r="BD527" s="345"/>
      <c r="BE527" s="345"/>
      <c r="BF527" s="345"/>
      <c r="BG527" s="345"/>
      <c r="BH527" s="345"/>
      <c r="BI527" s="345"/>
      <c r="BJ527" s="345"/>
      <c r="BK527" s="345"/>
      <c r="BL527" s="345"/>
      <c r="BM527" s="345"/>
      <c r="BN527" s="345"/>
      <c r="BO527" s="345"/>
      <c r="BP527" s="345"/>
      <c r="BQ527" s="345"/>
      <c r="BR527" s="345"/>
      <c r="BS527" s="346"/>
      <c r="BT527" s="96"/>
      <c r="BU527" s="315" t="str">
        <f t="shared" ca="1" si="18"/>
        <v/>
      </c>
      <c r="BV527" s="316"/>
      <c r="BW527" s="317"/>
      <c r="BX527" s="318" t="str" cm="1">
        <f t="array" aca="1" ref="BX527" ca="1">IF(B527="","",INDIRECT(ADDRESS($CF527,BX$542,1,1,"【入力フォーム】調査世帯一覧")))</f>
        <v/>
      </c>
      <c r="BY527" s="283"/>
      <c r="BZ527" s="319"/>
      <c r="CA527" s="318" t="str" cm="1">
        <f t="array" aca="1" ref="CA527" ca="1">IF(B527="","",INDIRECT(ADDRESS($CF527,CA$542,1,1,"【入力フォーム】調査世帯一覧")))</f>
        <v/>
      </c>
      <c r="CB527" s="283"/>
      <c r="CC527" s="320"/>
      <c r="CD527" s="67"/>
      <c r="CE527" s="64" t="str" cm="1">
        <f t="array" aca="1" ref="CE527" ca="1">IF(B527="","",INDIRECT(ADDRESS($CF527,CE$542,1,1,"【入力フォーム】調査世帯一覧")))</f>
        <v/>
      </c>
      <c r="CF527" s="16">
        <f t="shared" si="19"/>
        <v>261</v>
      </c>
    </row>
    <row r="528" spans="1:84" s="16" customFormat="1" ht="24" customHeight="1" x14ac:dyDescent="0.15">
      <c r="A528" s="72" t="s">
        <v>43</v>
      </c>
      <c r="B528" s="373" t="str" cm="1">
        <f t="array" aca="1" ref="B528" ca="1">INDIRECT(ADDRESS($CF528,B$542,1,1,"【入力フォーム】調査世帯一覧"))&amp;""</f>
        <v/>
      </c>
      <c r="C528" s="374"/>
      <c r="D528" s="375"/>
      <c r="E528" s="376" t="str" cm="1">
        <f t="array" aca="1" ref="E528" ca="1">INDIRECT(ADDRESS($CF528,E$542,1,1,"【入力フォーム】調査世帯一覧"))&amp;""</f>
        <v/>
      </c>
      <c r="F528" s="374"/>
      <c r="G528" s="374"/>
      <c r="H528" s="374"/>
      <c r="I528" s="374"/>
      <c r="J528" s="374"/>
      <c r="K528" s="374"/>
      <c r="L528" s="374"/>
      <c r="M528" s="374"/>
      <c r="N528" s="375"/>
      <c r="O528" s="376" t="str" cm="1">
        <f t="array" aca="1" ref="O528" ca="1">INDIRECT(ADDRESS($CF528,O$542,1,1,"【入力フォーム】調査世帯一覧"))&amp;""</f>
        <v/>
      </c>
      <c r="P528" s="374"/>
      <c r="Q528" s="374"/>
      <c r="R528" s="374"/>
      <c r="S528" s="374"/>
      <c r="T528" s="374"/>
      <c r="U528" s="374"/>
      <c r="V528" s="377"/>
      <c r="W528" s="378" t="str" cm="1">
        <f t="array" aca="1" ref="W528" ca="1">INDIRECT(ADDRESS($CF528,W$542,1,1,"【入力フォーム】調査世帯一覧"))&amp;""</f>
        <v/>
      </c>
      <c r="X528" s="379"/>
      <c r="Y528" s="379"/>
      <c r="Z528" s="379"/>
      <c r="AA528" s="379"/>
      <c r="AB528" s="379"/>
      <c r="AC528" s="379"/>
      <c r="AD528" s="379"/>
      <c r="AE528" s="379"/>
      <c r="AF528" s="379"/>
      <c r="AG528" s="379"/>
      <c r="AH528" s="379"/>
      <c r="AI528" s="379"/>
      <c r="AJ528" s="380"/>
      <c r="AK528" s="381" t="str" cm="1">
        <f t="array" aca="1" ref="AK528" ca="1">IF(OR(B528="",INDIRECT(ADDRESS($CF528,AK$542,1,1,"【入力フォーム】調査世帯一覧"))=""),"",INDIRECT(ADDRESS($CF528,AK$542,1,1,"【入力フォーム】調査世帯一覧")))</f>
        <v/>
      </c>
      <c r="AL528" s="382"/>
      <c r="AM528" s="383"/>
      <c r="AN528" s="384" t="str" cm="1">
        <f t="array" aca="1" ref="AN528" ca="1">IF(INDIRECT(ADDRESS($CF528,AN$542,1,1,"【入力フォーム】調査世帯一覧"))=1,"ネ","")</f>
        <v/>
      </c>
      <c r="AO528" s="385"/>
      <c r="AP528" s="382" t="str" cm="1">
        <f t="array" aca="1" ref="AP528" ca="1">IF(INDIRECT(ADDRESS($CF528,AP$542,1,1,"【入力フォーム】調査世帯一覧"))=1,"〒","")</f>
        <v/>
      </c>
      <c r="AQ528" s="385"/>
      <c r="AR528" s="382" t="str" cm="1">
        <f t="array" aca="1" ref="AR528" ca="1">IF(INDIRECT(ADDRESS($CF528,AR$542,1,1,"【入力フォーム】調査世帯一覧"))=1,"調","")</f>
        <v/>
      </c>
      <c r="AS528" s="386"/>
      <c r="AT528" s="396" t="str" cm="1">
        <f t="array" aca="1" ref="AT528" ca="1">IF(INDIRECT(ADDRESS($CF528,AT$542,1,1,"【入力フォーム】調査世帯一覧"))=1,"有","")</f>
        <v/>
      </c>
      <c r="AU528" s="382"/>
      <c r="AV528" s="382"/>
      <c r="AW528" s="382"/>
      <c r="AX528" s="382"/>
      <c r="AY528" s="373" t="str" cm="1">
        <f t="array" aca="1" ref="AY528" ca="1">INDIRECT(ADDRESS($CF528,AY$542,1,1,"【入力フォーム】調査世帯一覧"))&amp;""</f>
        <v/>
      </c>
      <c r="AZ528" s="374"/>
      <c r="BA528" s="374"/>
      <c r="BB528" s="374"/>
      <c r="BC528" s="374"/>
      <c r="BD528" s="374"/>
      <c r="BE528" s="374"/>
      <c r="BF528" s="374"/>
      <c r="BG528" s="374"/>
      <c r="BH528" s="374"/>
      <c r="BI528" s="374"/>
      <c r="BJ528" s="374"/>
      <c r="BK528" s="374"/>
      <c r="BL528" s="374"/>
      <c r="BM528" s="374"/>
      <c r="BN528" s="374"/>
      <c r="BO528" s="374"/>
      <c r="BP528" s="374"/>
      <c r="BQ528" s="374"/>
      <c r="BR528" s="374"/>
      <c r="BS528" s="397"/>
      <c r="BT528" s="96"/>
      <c r="BU528" s="315" t="str">
        <f t="shared" ca="1" si="18"/>
        <v/>
      </c>
      <c r="BV528" s="316"/>
      <c r="BW528" s="317"/>
      <c r="BX528" s="318" t="str" cm="1">
        <f t="array" aca="1" ref="BX528" ca="1">IF(B528="","",INDIRECT(ADDRESS($CF528,BX$542,1,1,"【入力フォーム】調査世帯一覧")))</f>
        <v/>
      </c>
      <c r="BY528" s="283"/>
      <c r="BZ528" s="319"/>
      <c r="CA528" s="318" t="str" cm="1">
        <f t="array" aca="1" ref="CA528" ca="1">IF(B528="","",INDIRECT(ADDRESS($CF528,CA$542,1,1,"【入力フォーム】調査世帯一覧")))</f>
        <v/>
      </c>
      <c r="CB528" s="283"/>
      <c r="CC528" s="320"/>
      <c r="CD528" s="67"/>
      <c r="CE528" s="64" t="str" cm="1">
        <f t="array" aca="1" ref="CE528" ca="1">IF(B528="","",INDIRECT(ADDRESS($CF528,CE$542,1,1,"【入力フォーム】調査世帯一覧")))</f>
        <v/>
      </c>
      <c r="CF528" s="16">
        <f t="shared" si="19"/>
        <v>262</v>
      </c>
    </row>
    <row r="529" spans="1:93" s="16" customFormat="1" ht="28.15" customHeight="1" x14ac:dyDescent="0.15">
      <c r="A529" s="398" t="s">
        <v>79</v>
      </c>
      <c r="B529" s="399"/>
      <c r="C529" s="399"/>
      <c r="D529" s="400"/>
      <c r="E529" s="401">
        <f ca="1">SUMPRODUCT((B504:B528&lt;&gt;"")*1,(CE504:CE528&lt;&gt;1)*1)</f>
        <v>0</v>
      </c>
      <c r="F529" s="402"/>
      <c r="G529" s="402"/>
      <c r="H529" s="402"/>
      <c r="I529" s="402"/>
      <c r="J529" s="402"/>
      <c r="K529" s="402"/>
      <c r="L529" s="402"/>
      <c r="M529" s="402"/>
      <c r="N529" s="403"/>
      <c r="O529" s="22"/>
      <c r="P529" s="22"/>
      <c r="Q529" s="22"/>
      <c r="R529" s="22"/>
      <c r="S529" s="22"/>
      <c r="T529" s="22"/>
      <c r="U529" s="22"/>
      <c r="V529" s="22"/>
      <c r="W529" s="71"/>
      <c r="X529" s="71"/>
      <c r="Y529" s="71"/>
      <c r="Z529" s="71"/>
      <c r="AA529" s="71"/>
      <c r="AB529" s="71"/>
      <c r="AC529" s="71"/>
      <c r="AD529" s="71"/>
      <c r="AE529" s="404" t="s">
        <v>80</v>
      </c>
      <c r="AF529" s="405"/>
      <c r="AG529" s="405"/>
      <c r="AH529" s="405"/>
      <c r="AI529" s="405"/>
      <c r="AJ529" s="406"/>
      <c r="AK529" s="407">
        <f ca="1">SUMIF(CE504:CE528,"&lt;&gt;1",AK504:AM528)</f>
        <v>0</v>
      </c>
      <c r="AL529" s="408"/>
      <c r="AM529" s="409"/>
      <c r="AN529" s="410">
        <f ca="1">SUMPRODUCT((AN504:AN528&lt;&gt;"")*1,(CE504:CE528&lt;&gt;1)*1)</f>
        <v>0</v>
      </c>
      <c r="AO529" s="411"/>
      <c r="AP529" s="411">
        <f ca="1">SUMPRODUCT((AP504:AP528&lt;&gt;"")*1,(CE504:CE528&lt;&gt;1)*1)</f>
        <v>0</v>
      </c>
      <c r="AQ529" s="411"/>
      <c r="AR529" s="411">
        <f ca="1">SUMPRODUCT((AR504:AR528&lt;&gt;"")*1,(CE504:CE528&lt;&gt;1)*1)</f>
        <v>0</v>
      </c>
      <c r="AS529" s="412"/>
      <c r="AT529" s="413">
        <f ca="1">SUMPRODUCT((AT504:AT528&lt;&gt;"")*1,(CE504:CE528&lt;&gt;1)*1)</f>
        <v>0</v>
      </c>
      <c r="AU529" s="408"/>
      <c r="AV529" s="408"/>
      <c r="AW529" s="408"/>
      <c r="AX529" s="409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414" t="s">
        <v>80</v>
      </c>
      <c r="BO529" s="415"/>
      <c r="BP529" s="415"/>
      <c r="BQ529" s="415"/>
      <c r="BR529" s="415"/>
      <c r="BS529" s="415"/>
      <c r="BT529" s="416"/>
      <c r="BU529" s="417">
        <f ca="1">SUMIF($CE504:$CE528,"&lt;&gt;1",BU504:BU528)</f>
        <v>0</v>
      </c>
      <c r="BV529" s="388"/>
      <c r="BW529" s="389"/>
      <c r="BX529" s="387">
        <f ca="1">SUMIF($CE504:$CE528,"&lt;&gt;1",BX504:BX528)</f>
        <v>0</v>
      </c>
      <c r="BY529" s="388"/>
      <c r="BZ529" s="389"/>
      <c r="CA529" s="387">
        <f ca="1">SUMIF($CE504:$CE528,"&lt;&gt;1",CA504:CA528)</f>
        <v>0</v>
      </c>
      <c r="CB529" s="388"/>
      <c r="CC529" s="390"/>
      <c r="CD529" s="67"/>
      <c r="CE529" s="73">
        <f ca="1">SUM(CE504:CE528)</f>
        <v>0</v>
      </c>
    </row>
    <row r="530" spans="1:93" s="16" customFormat="1" ht="3.6" customHeight="1" x14ac:dyDescent="0.1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1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2"/>
      <c r="BT530" s="80"/>
      <c r="BU530" s="80"/>
      <c r="BV530" s="80"/>
      <c r="BW530" s="80"/>
      <c r="BZ530" s="17"/>
      <c r="CD530" s="20"/>
      <c r="CE530" s="19"/>
    </row>
    <row r="531" spans="1:93" s="16" customFormat="1" ht="3.6" customHeight="1" thickBot="1" x14ac:dyDescent="0.2">
      <c r="A531" s="80"/>
      <c r="B531" s="80"/>
      <c r="C531" s="83"/>
      <c r="D531" s="83"/>
      <c r="E531" s="83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1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5"/>
      <c r="AY531" s="85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2"/>
      <c r="BU531" s="80"/>
      <c r="BV531" s="80"/>
      <c r="BW531" s="80"/>
      <c r="CA531" s="17"/>
      <c r="CD531" s="20"/>
      <c r="CE531" s="20"/>
      <c r="CF531" s="20"/>
      <c r="CG531" s="20"/>
      <c r="CH531" s="20"/>
      <c r="CI531" s="20"/>
      <c r="CJ531" s="20"/>
    </row>
    <row r="532" spans="1:93" s="16" customFormat="1" ht="13.15" customHeight="1" x14ac:dyDescent="0.15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0"/>
      <c r="O532" s="132" t="s">
        <v>52</v>
      </c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  <c r="AG532" s="133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  <c r="AV532" s="133"/>
      <c r="AW532" s="133"/>
      <c r="AX532" s="133"/>
      <c r="AY532" s="133"/>
      <c r="AZ532" s="133"/>
      <c r="BA532" s="133"/>
      <c r="BB532" s="133"/>
      <c r="BC532" s="133"/>
      <c r="BD532" s="133"/>
      <c r="BE532" s="133"/>
      <c r="BF532" s="133"/>
      <c r="BG532" s="133"/>
      <c r="BH532" s="133"/>
      <c r="BI532" s="133"/>
      <c r="BJ532" s="133"/>
      <c r="BK532" s="133"/>
      <c r="BL532" s="133"/>
      <c r="BM532" s="133"/>
      <c r="BN532" s="133"/>
      <c r="BO532" s="133"/>
      <c r="BP532" s="133"/>
      <c r="BQ532" s="133"/>
      <c r="BR532" s="133"/>
      <c r="BS532" s="133"/>
      <c r="BT532" s="134"/>
      <c r="BV532" s="135" t="s">
        <v>83</v>
      </c>
      <c r="BW532" s="136"/>
      <c r="BX532" s="136"/>
      <c r="BY532" s="136"/>
      <c r="BZ532" s="136"/>
      <c r="CA532" s="136"/>
      <c r="CB532" s="137"/>
      <c r="CC532" s="54"/>
      <c r="CD532" s="20"/>
      <c r="CE532" s="20"/>
    </row>
    <row r="533" spans="1:93" s="16" customFormat="1" ht="11.45" customHeight="1" x14ac:dyDescent="0.15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0"/>
      <c r="O533" s="138"/>
      <c r="P533" s="139"/>
      <c r="Q533" s="139"/>
      <c r="R533" s="139"/>
      <c r="S533" s="139"/>
      <c r="T533" s="140"/>
      <c r="U533" s="144" t="s">
        <v>47</v>
      </c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6" t="s">
        <v>11</v>
      </c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8" t="s">
        <v>44</v>
      </c>
      <c r="BL533" s="149"/>
      <c r="BM533" s="149"/>
      <c r="BN533" s="149"/>
      <c r="BO533" s="149"/>
      <c r="BP533" s="149"/>
      <c r="BQ533" s="149"/>
      <c r="BR533" s="149"/>
      <c r="BS533" s="149"/>
      <c r="BT533" s="150"/>
      <c r="BV533" s="157" t="str">
        <f>$BV$47&amp;""</f>
        <v/>
      </c>
      <c r="BW533" s="158"/>
      <c r="BX533" s="158"/>
      <c r="BY533" s="158"/>
      <c r="BZ533" s="158"/>
      <c r="CA533" s="158"/>
      <c r="CB533" s="159"/>
      <c r="CC533" s="79"/>
      <c r="CD533" s="20"/>
      <c r="CE533" s="20"/>
    </row>
    <row r="534" spans="1:93" s="16" customFormat="1" ht="11.45" customHeight="1" x14ac:dyDescent="0.15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0"/>
      <c r="O534" s="138"/>
      <c r="P534" s="139"/>
      <c r="Q534" s="139"/>
      <c r="R534" s="139"/>
      <c r="S534" s="139"/>
      <c r="T534" s="140"/>
      <c r="U534" s="166" t="s">
        <v>48</v>
      </c>
      <c r="V534" s="167"/>
      <c r="W534" s="167"/>
      <c r="X534" s="168"/>
      <c r="Y534" s="172" t="s">
        <v>19</v>
      </c>
      <c r="Z534" s="173"/>
      <c r="AA534" s="173"/>
      <c r="AB534" s="173"/>
      <c r="AC534" s="174"/>
      <c r="AD534" s="172" t="s">
        <v>35</v>
      </c>
      <c r="AE534" s="173"/>
      <c r="AF534" s="173"/>
      <c r="AG534" s="173"/>
      <c r="AH534" s="174"/>
      <c r="AI534" s="166" t="s">
        <v>20</v>
      </c>
      <c r="AJ534" s="167"/>
      <c r="AK534" s="167"/>
      <c r="AL534" s="167"/>
      <c r="AM534" s="168"/>
      <c r="AN534" s="172" t="s">
        <v>46</v>
      </c>
      <c r="AO534" s="173"/>
      <c r="AP534" s="173"/>
      <c r="AQ534" s="173"/>
      <c r="AR534" s="177"/>
      <c r="AS534" s="179" t="s">
        <v>84</v>
      </c>
      <c r="AT534" s="152"/>
      <c r="AU534" s="152"/>
      <c r="AV534" s="152"/>
      <c r="AW534" s="152"/>
      <c r="AX534" s="152"/>
      <c r="AY534" s="181" t="s">
        <v>6</v>
      </c>
      <c r="AZ534" s="152"/>
      <c r="BA534" s="152"/>
      <c r="BB534" s="152"/>
      <c r="BC534" s="152"/>
      <c r="BD534" s="182"/>
      <c r="BE534" s="181" t="s">
        <v>7</v>
      </c>
      <c r="BF534" s="152"/>
      <c r="BG534" s="152"/>
      <c r="BH534" s="152"/>
      <c r="BI534" s="152"/>
      <c r="BJ534" s="152"/>
      <c r="BK534" s="151"/>
      <c r="BL534" s="152"/>
      <c r="BM534" s="152"/>
      <c r="BN534" s="152"/>
      <c r="BO534" s="152"/>
      <c r="BP534" s="152"/>
      <c r="BQ534" s="152"/>
      <c r="BR534" s="152"/>
      <c r="BS534" s="152"/>
      <c r="BT534" s="153"/>
      <c r="BV534" s="160"/>
      <c r="BW534" s="161"/>
      <c r="BX534" s="161"/>
      <c r="BY534" s="161"/>
      <c r="BZ534" s="161"/>
      <c r="CA534" s="161"/>
      <c r="CB534" s="162"/>
      <c r="CC534" s="79"/>
      <c r="CD534" s="20"/>
      <c r="CE534" s="20"/>
    </row>
    <row r="535" spans="1:93" s="16" customFormat="1" ht="11.45" customHeight="1" thickBot="1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0"/>
      <c r="O535" s="141"/>
      <c r="P535" s="142"/>
      <c r="Q535" s="142"/>
      <c r="R535" s="142"/>
      <c r="S535" s="142"/>
      <c r="T535" s="143"/>
      <c r="U535" s="169"/>
      <c r="V535" s="170"/>
      <c r="W535" s="170"/>
      <c r="X535" s="171"/>
      <c r="Y535" s="175"/>
      <c r="Z535" s="155"/>
      <c r="AA535" s="155"/>
      <c r="AB535" s="155"/>
      <c r="AC535" s="176"/>
      <c r="AD535" s="175"/>
      <c r="AE535" s="155"/>
      <c r="AF535" s="155"/>
      <c r="AG535" s="155"/>
      <c r="AH535" s="176"/>
      <c r="AI535" s="169"/>
      <c r="AJ535" s="170"/>
      <c r="AK535" s="170"/>
      <c r="AL535" s="170"/>
      <c r="AM535" s="171"/>
      <c r="AN535" s="175"/>
      <c r="AO535" s="155"/>
      <c r="AP535" s="155"/>
      <c r="AQ535" s="155"/>
      <c r="AR535" s="178"/>
      <c r="AS535" s="180"/>
      <c r="AT535" s="155"/>
      <c r="AU535" s="155"/>
      <c r="AV535" s="155"/>
      <c r="AW535" s="155"/>
      <c r="AX535" s="155"/>
      <c r="AY535" s="183"/>
      <c r="AZ535" s="155"/>
      <c r="BA535" s="155"/>
      <c r="BB535" s="155"/>
      <c r="BC535" s="155"/>
      <c r="BD535" s="184"/>
      <c r="BE535" s="183"/>
      <c r="BF535" s="155"/>
      <c r="BG535" s="155"/>
      <c r="BH535" s="155"/>
      <c r="BI535" s="155"/>
      <c r="BJ535" s="155"/>
      <c r="BK535" s="154"/>
      <c r="BL535" s="155"/>
      <c r="BM535" s="155"/>
      <c r="BN535" s="155"/>
      <c r="BO535" s="155"/>
      <c r="BP535" s="155"/>
      <c r="BQ535" s="155"/>
      <c r="BR535" s="155"/>
      <c r="BS535" s="155"/>
      <c r="BT535" s="156"/>
      <c r="BV535" s="163"/>
      <c r="BW535" s="164"/>
      <c r="BX535" s="164"/>
      <c r="BY535" s="164"/>
      <c r="BZ535" s="164"/>
      <c r="CA535" s="164"/>
      <c r="CB535" s="165"/>
      <c r="CC535" s="79"/>
      <c r="CD535" s="20"/>
      <c r="CE535" s="20"/>
    </row>
    <row r="536" spans="1:93" s="16" customFormat="1" ht="27" customHeight="1" thickTop="1" x14ac:dyDescent="0.15">
      <c r="A536" s="80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0"/>
      <c r="O536" s="185" t="s">
        <v>45</v>
      </c>
      <c r="P536" s="186"/>
      <c r="Q536" s="186"/>
      <c r="R536" s="186"/>
      <c r="S536" s="186"/>
      <c r="T536" s="186"/>
      <c r="U536" s="189"/>
      <c r="V536" s="186"/>
      <c r="W536" s="186"/>
      <c r="X536" s="186"/>
      <c r="Y536" s="191"/>
      <c r="Z536" s="186"/>
      <c r="AA536" s="186"/>
      <c r="AB536" s="186"/>
      <c r="AC536" s="192"/>
      <c r="AD536" s="191"/>
      <c r="AE536" s="186"/>
      <c r="AF536" s="186"/>
      <c r="AG536" s="186"/>
      <c r="AH536" s="192"/>
      <c r="AI536" s="195"/>
      <c r="AJ536" s="196"/>
      <c r="AK536" s="196"/>
      <c r="AL536" s="196"/>
      <c r="AM536" s="197"/>
      <c r="AN536" s="201"/>
      <c r="AO536" s="201"/>
      <c r="AP536" s="201"/>
      <c r="AQ536" s="201"/>
      <c r="AR536" s="202"/>
      <c r="AS536" s="205"/>
      <c r="AT536" s="196"/>
      <c r="AU536" s="196"/>
      <c r="AV536" s="196"/>
      <c r="AW536" s="91"/>
      <c r="AX536" s="92"/>
      <c r="AY536" s="196"/>
      <c r="AZ536" s="196"/>
      <c r="BA536" s="196"/>
      <c r="BB536" s="196"/>
      <c r="BC536" s="91"/>
      <c r="BD536" s="92"/>
      <c r="BE536" s="207"/>
      <c r="BF536" s="207"/>
      <c r="BG536" s="207"/>
      <c r="BH536" s="207"/>
      <c r="BI536" s="91"/>
      <c r="BJ536" s="91"/>
      <c r="BK536" s="209"/>
      <c r="BL536" s="210"/>
      <c r="BM536" s="210"/>
      <c r="BN536" s="210"/>
      <c r="BO536" s="210"/>
      <c r="BP536" s="210"/>
      <c r="BQ536" s="210"/>
      <c r="BR536" s="93"/>
      <c r="BS536" s="90"/>
      <c r="BT536" s="87"/>
      <c r="BU536" s="80"/>
      <c r="BV536" s="213" t="s">
        <v>86</v>
      </c>
      <c r="BW536" s="213"/>
      <c r="BX536" s="213"/>
      <c r="BY536" s="213"/>
      <c r="BZ536" s="213"/>
      <c r="CA536" s="213"/>
      <c r="CB536" s="213"/>
      <c r="CC536" s="94"/>
      <c r="CD536" s="55"/>
      <c r="CE536" s="20"/>
    </row>
    <row r="537" spans="1:93" s="16" customFormat="1" ht="10.5" customHeight="1" thickBot="1" x14ac:dyDescent="0.2">
      <c r="A537" s="80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0"/>
      <c r="O537" s="187"/>
      <c r="P537" s="188"/>
      <c r="Q537" s="188"/>
      <c r="R537" s="188"/>
      <c r="S537" s="188"/>
      <c r="T537" s="188"/>
      <c r="U537" s="190"/>
      <c r="V537" s="188"/>
      <c r="W537" s="188"/>
      <c r="X537" s="188"/>
      <c r="Y537" s="193"/>
      <c r="Z537" s="188"/>
      <c r="AA537" s="188"/>
      <c r="AB537" s="188"/>
      <c r="AC537" s="194"/>
      <c r="AD537" s="193"/>
      <c r="AE537" s="188"/>
      <c r="AF537" s="188"/>
      <c r="AG537" s="188"/>
      <c r="AH537" s="194"/>
      <c r="AI537" s="198"/>
      <c r="AJ537" s="199"/>
      <c r="AK537" s="199"/>
      <c r="AL537" s="199"/>
      <c r="AM537" s="200"/>
      <c r="AN537" s="203"/>
      <c r="AO537" s="203"/>
      <c r="AP537" s="203"/>
      <c r="AQ537" s="203"/>
      <c r="AR537" s="204"/>
      <c r="AS537" s="206"/>
      <c r="AT537" s="199"/>
      <c r="AU537" s="199"/>
      <c r="AV537" s="199"/>
      <c r="AW537" s="215" t="s">
        <v>59</v>
      </c>
      <c r="AX537" s="216"/>
      <c r="AY537" s="199"/>
      <c r="AZ537" s="199"/>
      <c r="BA537" s="199"/>
      <c r="BB537" s="199"/>
      <c r="BC537" s="215" t="s">
        <v>59</v>
      </c>
      <c r="BD537" s="215"/>
      <c r="BE537" s="208"/>
      <c r="BF537" s="199"/>
      <c r="BG537" s="199"/>
      <c r="BH537" s="199"/>
      <c r="BI537" s="215" t="s">
        <v>59</v>
      </c>
      <c r="BJ537" s="215"/>
      <c r="BK537" s="211"/>
      <c r="BL537" s="212"/>
      <c r="BM537" s="212"/>
      <c r="BN537" s="212"/>
      <c r="BO537" s="212"/>
      <c r="BP537" s="212"/>
      <c r="BQ537" s="212"/>
      <c r="BR537" s="215" t="s">
        <v>85</v>
      </c>
      <c r="BS537" s="215"/>
      <c r="BT537" s="217"/>
      <c r="BV537" s="214"/>
      <c r="BW537" s="214"/>
      <c r="BX537" s="214"/>
      <c r="BY537" s="214"/>
      <c r="BZ537" s="214"/>
      <c r="CA537" s="214"/>
      <c r="CB537" s="214"/>
      <c r="CC537" s="94"/>
      <c r="CF537" s="20"/>
      <c r="CG537" s="20"/>
      <c r="CH537" s="20"/>
      <c r="CL537" s="113"/>
      <c r="CM537" s="21"/>
      <c r="CN537" s="21"/>
      <c r="CO537" s="21"/>
    </row>
    <row r="538" spans="1:93" ht="9.6" customHeight="1" x14ac:dyDescent="0.15">
      <c r="A538" s="88"/>
      <c r="B538" s="80"/>
      <c r="C538" s="83"/>
      <c r="D538" s="83"/>
      <c r="E538" s="83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1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5"/>
      <c r="AU538" s="85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2"/>
      <c r="BQ538" s="80"/>
      <c r="BR538" s="80"/>
      <c r="BS538" s="80"/>
      <c r="BT538" s="80"/>
      <c r="BU538" s="80"/>
      <c r="BV538" s="80"/>
      <c r="BW538" s="80"/>
    </row>
    <row r="539" spans="1:93" ht="10.9" customHeight="1" x14ac:dyDescent="0.15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9"/>
      <c r="AN539" s="88"/>
      <c r="AO539" s="88"/>
      <c r="AP539" s="88"/>
      <c r="AQ539" s="88"/>
      <c r="AR539" s="88"/>
      <c r="AS539" s="88"/>
      <c r="AT539" s="88"/>
      <c r="AU539" s="88"/>
      <c r="AV539" s="88"/>
      <c r="AW539" s="88"/>
      <c r="AX539" s="88"/>
      <c r="AY539" s="88"/>
      <c r="AZ539" s="88"/>
      <c r="BA539" s="88"/>
      <c r="BB539" s="88"/>
      <c r="BC539" s="88"/>
      <c r="BD539" s="88"/>
      <c r="BE539" s="88"/>
      <c r="BF539" s="88"/>
      <c r="BG539" s="88"/>
      <c r="BH539" s="88"/>
      <c r="BI539" s="88"/>
      <c r="BJ539" s="88"/>
      <c r="BK539" s="88"/>
      <c r="BL539" s="88"/>
      <c r="BM539" s="88"/>
      <c r="BN539" s="88"/>
      <c r="BO539" s="88"/>
      <c r="BP539" s="88"/>
      <c r="BQ539" s="88"/>
      <c r="BR539" s="88"/>
      <c r="BS539" s="88"/>
      <c r="BT539" s="88"/>
      <c r="BU539" s="88"/>
      <c r="BV539" s="88"/>
      <c r="BW539" s="88"/>
    </row>
    <row r="540" spans="1:93" ht="10.9" customHeight="1" x14ac:dyDescent="0.15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9"/>
      <c r="AN540" s="88"/>
      <c r="AO540" s="88"/>
      <c r="AP540" s="88"/>
      <c r="AQ540" s="88"/>
      <c r="AR540" s="88"/>
      <c r="AS540" s="88"/>
      <c r="AT540" s="88"/>
      <c r="AU540" s="88"/>
      <c r="AV540" s="88"/>
      <c r="AW540" s="88"/>
      <c r="AX540" s="88"/>
      <c r="AY540" s="88"/>
      <c r="AZ540" s="88"/>
      <c r="BA540" s="88"/>
      <c r="BB540" s="88"/>
      <c r="BC540" s="88"/>
      <c r="BD540" s="88"/>
      <c r="BE540" s="88"/>
      <c r="BF540" s="88"/>
      <c r="BG540" s="88"/>
      <c r="BH540" s="88"/>
      <c r="BI540" s="88"/>
      <c r="BJ540" s="88"/>
      <c r="BK540" s="88"/>
      <c r="BL540" s="88"/>
      <c r="BM540" s="88"/>
      <c r="BN540" s="88"/>
      <c r="BO540" s="88"/>
      <c r="BP540" s="88"/>
      <c r="BQ540" s="88"/>
      <c r="BR540" s="88"/>
      <c r="BS540" s="88"/>
      <c r="BT540" s="88"/>
      <c r="BU540" s="88"/>
      <c r="BV540" s="88"/>
      <c r="BW540" s="88"/>
    </row>
    <row r="542" spans="1:93" s="16" customFormat="1" ht="24" hidden="1" customHeight="1" x14ac:dyDescent="0.15">
      <c r="A542" s="72" t="s">
        <v>43</v>
      </c>
      <c r="B542" s="373">
        <v>1</v>
      </c>
      <c r="C542" s="374"/>
      <c r="D542" s="375"/>
      <c r="E542" s="376">
        <v>2</v>
      </c>
      <c r="F542" s="374"/>
      <c r="G542" s="374"/>
      <c r="H542" s="374"/>
      <c r="I542" s="374"/>
      <c r="J542" s="374"/>
      <c r="K542" s="374"/>
      <c r="L542" s="374"/>
      <c r="M542" s="374"/>
      <c r="N542" s="375"/>
      <c r="O542" s="376">
        <v>3</v>
      </c>
      <c r="P542" s="374"/>
      <c r="Q542" s="374"/>
      <c r="R542" s="374"/>
      <c r="S542" s="374"/>
      <c r="T542" s="374"/>
      <c r="U542" s="374"/>
      <c r="V542" s="377"/>
      <c r="W542" s="378">
        <v>4</v>
      </c>
      <c r="X542" s="379"/>
      <c r="Y542" s="379"/>
      <c r="Z542" s="379"/>
      <c r="AA542" s="379"/>
      <c r="AB542" s="379"/>
      <c r="AC542" s="379"/>
      <c r="AD542" s="379"/>
      <c r="AE542" s="379"/>
      <c r="AF542" s="379"/>
      <c r="AG542" s="379"/>
      <c r="AH542" s="379"/>
      <c r="AI542" s="379"/>
      <c r="AJ542" s="380"/>
      <c r="AK542" s="381">
        <v>5</v>
      </c>
      <c r="AL542" s="382"/>
      <c r="AM542" s="383"/>
      <c r="AN542" s="384">
        <v>6</v>
      </c>
      <c r="AO542" s="385"/>
      <c r="AP542" s="382">
        <v>7</v>
      </c>
      <c r="AQ542" s="385"/>
      <c r="AR542" s="382">
        <v>8</v>
      </c>
      <c r="AS542" s="386"/>
      <c r="AT542" s="396">
        <v>9</v>
      </c>
      <c r="AU542" s="382"/>
      <c r="AV542" s="382"/>
      <c r="AW542" s="382"/>
      <c r="AX542" s="382"/>
      <c r="AY542" s="373">
        <v>10</v>
      </c>
      <c r="AZ542" s="374"/>
      <c r="BA542" s="374"/>
      <c r="BB542" s="374"/>
      <c r="BC542" s="374"/>
      <c r="BD542" s="374"/>
      <c r="BE542" s="374"/>
      <c r="BF542" s="374"/>
      <c r="BG542" s="374"/>
      <c r="BH542" s="374"/>
      <c r="BI542" s="374"/>
      <c r="BJ542" s="374"/>
      <c r="BK542" s="374"/>
      <c r="BL542" s="374"/>
      <c r="BM542" s="374"/>
      <c r="BN542" s="374"/>
      <c r="BO542" s="374"/>
      <c r="BP542" s="374"/>
      <c r="BQ542" s="374"/>
      <c r="BR542" s="374"/>
      <c r="BS542" s="397"/>
      <c r="BT542" s="96"/>
      <c r="BU542" s="315">
        <v>11</v>
      </c>
      <c r="BV542" s="316"/>
      <c r="BW542" s="317"/>
      <c r="BX542" s="318">
        <v>12</v>
      </c>
      <c r="BY542" s="283"/>
      <c r="BZ542" s="319"/>
      <c r="CA542" s="318">
        <v>13</v>
      </c>
      <c r="CB542" s="283"/>
      <c r="CC542" s="320"/>
      <c r="CD542" s="67"/>
      <c r="CE542" s="64">
        <v>14</v>
      </c>
      <c r="CF542" s="16">
        <v>261</v>
      </c>
    </row>
  </sheetData>
  <sheetProtection algorithmName="SHA-512" hashValue="8aDlV73XXuHtgK3Wzz8VS63SWbwfrLp0svl2U5uywzOWk7hgkk2dJzRKxcK/tIrEIQCAT/HAPJymxE4SNVFahQ==" saltValue="LLVi46gI/bXnQfx7nAlVDA==" spinCount="100000" sheet="1" selectLockedCells="1" selectUnlockedCells="1"/>
  <mergeCells count="4243">
    <mergeCell ref="CJ496:CM496"/>
    <mergeCell ref="CE500:CE503"/>
    <mergeCell ref="B542:D542"/>
    <mergeCell ref="E542:N542"/>
    <mergeCell ref="O542:V542"/>
    <mergeCell ref="W542:AJ542"/>
    <mergeCell ref="AK542:AM542"/>
    <mergeCell ref="AN542:AO542"/>
    <mergeCell ref="AP542:AQ542"/>
    <mergeCell ref="AR542:AS542"/>
    <mergeCell ref="AT542:AX542"/>
    <mergeCell ref="AY542:BS542"/>
    <mergeCell ref="BU542:BW542"/>
    <mergeCell ref="BX542:BZ542"/>
    <mergeCell ref="CA542:CC542"/>
    <mergeCell ref="CJ279:CM279"/>
    <mergeCell ref="CJ280:CM280"/>
    <mergeCell ref="CE284:CE287"/>
    <mergeCell ref="CJ333:CM333"/>
    <mergeCell ref="CJ334:CM334"/>
    <mergeCell ref="CE338:CE341"/>
    <mergeCell ref="CJ387:CM387"/>
    <mergeCell ref="CJ388:CM388"/>
    <mergeCell ref="CE392:CE395"/>
    <mergeCell ref="CJ441:CM441"/>
    <mergeCell ref="CJ442:CM442"/>
    <mergeCell ref="CE446:CE449"/>
    <mergeCell ref="CJ495:CM495"/>
    <mergeCell ref="O532:BT532"/>
    <mergeCell ref="BV532:CB532"/>
    <mergeCell ref="O533:T535"/>
    <mergeCell ref="U533:AR533"/>
    <mergeCell ref="AS533:BJ533"/>
    <mergeCell ref="BK533:BT535"/>
    <mergeCell ref="BV533:CB535"/>
    <mergeCell ref="U534:X535"/>
    <mergeCell ref="Y534:AC535"/>
    <mergeCell ref="AD534:AH535"/>
    <mergeCell ref="AI534:AM535"/>
    <mergeCell ref="AN534:AR535"/>
    <mergeCell ref="AS534:AX535"/>
    <mergeCell ref="AY534:BD535"/>
    <mergeCell ref="BE534:BJ535"/>
    <mergeCell ref="O536:T537"/>
    <mergeCell ref="U536:X537"/>
    <mergeCell ref="Y536:AC537"/>
    <mergeCell ref="AD536:AH537"/>
    <mergeCell ref="AI536:AM537"/>
    <mergeCell ref="AN536:AR537"/>
    <mergeCell ref="AS536:AV537"/>
    <mergeCell ref="AY536:BB537"/>
    <mergeCell ref="BE536:BH537"/>
    <mergeCell ref="BK536:BQ537"/>
    <mergeCell ref="BV536:CB537"/>
    <mergeCell ref="AW537:AX537"/>
    <mergeCell ref="BC537:BD537"/>
    <mergeCell ref="BI537:BJ537"/>
    <mergeCell ref="BR537:BT537"/>
    <mergeCell ref="B528:D528"/>
    <mergeCell ref="E528:N528"/>
    <mergeCell ref="O528:V528"/>
    <mergeCell ref="W528:AJ528"/>
    <mergeCell ref="AK528:AM528"/>
    <mergeCell ref="AN528:AO528"/>
    <mergeCell ref="AP528:AQ528"/>
    <mergeCell ref="AR528:AS528"/>
    <mergeCell ref="AT528:AX528"/>
    <mergeCell ref="AY528:BS528"/>
    <mergeCell ref="BU528:BW528"/>
    <mergeCell ref="BX528:BZ528"/>
    <mergeCell ref="CA528:CC528"/>
    <mergeCell ref="A529:D529"/>
    <mergeCell ref="E529:N529"/>
    <mergeCell ref="AE529:AJ529"/>
    <mergeCell ref="AK529:AM529"/>
    <mergeCell ref="AN529:AO529"/>
    <mergeCell ref="AP529:AQ529"/>
    <mergeCell ref="AR529:AS529"/>
    <mergeCell ref="AT529:AX529"/>
    <mergeCell ref="BN529:BT529"/>
    <mergeCell ref="BU529:BW529"/>
    <mergeCell ref="BX529:BZ529"/>
    <mergeCell ref="CA529:CC529"/>
    <mergeCell ref="B526:D526"/>
    <mergeCell ref="E526:N526"/>
    <mergeCell ref="O526:V526"/>
    <mergeCell ref="W526:AJ526"/>
    <mergeCell ref="AK526:AM526"/>
    <mergeCell ref="AN526:AO526"/>
    <mergeCell ref="AP526:AQ526"/>
    <mergeCell ref="AR526:AS526"/>
    <mergeCell ref="AT526:AX526"/>
    <mergeCell ref="AY526:BS526"/>
    <mergeCell ref="BU526:BW526"/>
    <mergeCell ref="BX526:BZ526"/>
    <mergeCell ref="CA526:CC526"/>
    <mergeCell ref="B527:D527"/>
    <mergeCell ref="E527:N527"/>
    <mergeCell ref="O527:V527"/>
    <mergeCell ref="W527:AJ527"/>
    <mergeCell ref="AK527:AM527"/>
    <mergeCell ref="AN527:AO527"/>
    <mergeCell ref="AP527:AQ527"/>
    <mergeCell ref="AR527:AS527"/>
    <mergeCell ref="AT527:AX527"/>
    <mergeCell ref="AY527:BS527"/>
    <mergeCell ref="BU527:BW527"/>
    <mergeCell ref="BX527:BZ527"/>
    <mergeCell ref="CA527:CC527"/>
    <mergeCell ref="B524:D524"/>
    <mergeCell ref="E524:N524"/>
    <mergeCell ref="O524:V524"/>
    <mergeCell ref="W524:AJ524"/>
    <mergeCell ref="AK524:AM524"/>
    <mergeCell ref="AN524:AO524"/>
    <mergeCell ref="AP524:AQ524"/>
    <mergeCell ref="AR524:AS524"/>
    <mergeCell ref="AT524:AX524"/>
    <mergeCell ref="AY524:BS524"/>
    <mergeCell ref="BU524:BW524"/>
    <mergeCell ref="BX524:BZ524"/>
    <mergeCell ref="CA524:CC524"/>
    <mergeCell ref="B525:D525"/>
    <mergeCell ref="E525:N525"/>
    <mergeCell ref="O525:V525"/>
    <mergeCell ref="W525:AJ525"/>
    <mergeCell ref="AK525:AM525"/>
    <mergeCell ref="AN525:AO525"/>
    <mergeCell ref="AP525:AQ525"/>
    <mergeCell ref="AR525:AS525"/>
    <mergeCell ref="AT525:AX525"/>
    <mergeCell ref="AY525:BS525"/>
    <mergeCell ref="BU525:BW525"/>
    <mergeCell ref="BX525:BZ525"/>
    <mergeCell ref="CA525:CC525"/>
    <mergeCell ref="B522:D522"/>
    <mergeCell ref="E522:N522"/>
    <mergeCell ref="O522:V522"/>
    <mergeCell ref="W522:AJ522"/>
    <mergeCell ref="AK522:AM522"/>
    <mergeCell ref="AN522:AO522"/>
    <mergeCell ref="AP522:AQ522"/>
    <mergeCell ref="AR522:AS522"/>
    <mergeCell ref="AT522:AX522"/>
    <mergeCell ref="AY522:BS522"/>
    <mergeCell ref="BU522:BW522"/>
    <mergeCell ref="BX522:BZ522"/>
    <mergeCell ref="CA522:CC522"/>
    <mergeCell ref="B523:D523"/>
    <mergeCell ref="E523:N523"/>
    <mergeCell ref="O523:V523"/>
    <mergeCell ref="W523:AJ523"/>
    <mergeCell ref="AK523:AM523"/>
    <mergeCell ref="AN523:AO523"/>
    <mergeCell ref="AP523:AQ523"/>
    <mergeCell ref="AR523:AS523"/>
    <mergeCell ref="AT523:AX523"/>
    <mergeCell ref="AY523:BS523"/>
    <mergeCell ref="BU523:BW523"/>
    <mergeCell ref="BX523:BZ523"/>
    <mergeCell ref="CA523:CC523"/>
    <mergeCell ref="B520:D520"/>
    <mergeCell ref="E520:N520"/>
    <mergeCell ref="O520:V520"/>
    <mergeCell ref="W520:AJ520"/>
    <mergeCell ref="AK520:AM520"/>
    <mergeCell ref="AN520:AO520"/>
    <mergeCell ref="AP520:AQ520"/>
    <mergeCell ref="AR520:AS520"/>
    <mergeCell ref="AT520:AX520"/>
    <mergeCell ref="AY520:BS520"/>
    <mergeCell ref="BU520:BW520"/>
    <mergeCell ref="BX520:BZ520"/>
    <mergeCell ref="CA520:CC520"/>
    <mergeCell ref="B521:D521"/>
    <mergeCell ref="E521:N521"/>
    <mergeCell ref="O521:V521"/>
    <mergeCell ref="W521:AJ521"/>
    <mergeCell ref="AK521:AM521"/>
    <mergeCell ref="AN521:AO521"/>
    <mergeCell ref="AP521:AQ521"/>
    <mergeCell ref="AR521:AS521"/>
    <mergeCell ref="AT521:AX521"/>
    <mergeCell ref="AY521:BS521"/>
    <mergeCell ref="BU521:BW521"/>
    <mergeCell ref="BX521:BZ521"/>
    <mergeCell ref="CA521:CC521"/>
    <mergeCell ref="B518:D518"/>
    <mergeCell ref="E518:N518"/>
    <mergeCell ref="O518:V518"/>
    <mergeCell ref="W518:AJ518"/>
    <mergeCell ref="AK518:AM518"/>
    <mergeCell ref="AN518:AO518"/>
    <mergeCell ref="AP518:AQ518"/>
    <mergeCell ref="AR518:AS518"/>
    <mergeCell ref="AT518:AX518"/>
    <mergeCell ref="AY518:BS518"/>
    <mergeCell ref="BU518:BW518"/>
    <mergeCell ref="BX518:BZ518"/>
    <mergeCell ref="CA518:CC518"/>
    <mergeCell ref="B519:D519"/>
    <mergeCell ref="E519:N519"/>
    <mergeCell ref="O519:V519"/>
    <mergeCell ref="W519:AJ519"/>
    <mergeCell ref="AK519:AM519"/>
    <mergeCell ref="AN519:AO519"/>
    <mergeCell ref="AP519:AQ519"/>
    <mergeCell ref="AR519:AS519"/>
    <mergeCell ref="AT519:AX519"/>
    <mergeCell ref="AY519:BS519"/>
    <mergeCell ref="BU519:BW519"/>
    <mergeCell ref="BX519:BZ519"/>
    <mergeCell ref="CA519:CC519"/>
    <mergeCell ref="B516:D516"/>
    <mergeCell ref="E516:N516"/>
    <mergeCell ref="O516:V516"/>
    <mergeCell ref="W516:AJ516"/>
    <mergeCell ref="AK516:AM516"/>
    <mergeCell ref="AN516:AO516"/>
    <mergeCell ref="AP516:AQ516"/>
    <mergeCell ref="AR516:AS516"/>
    <mergeCell ref="AT516:AX516"/>
    <mergeCell ref="AY516:BS516"/>
    <mergeCell ref="BU516:BW516"/>
    <mergeCell ref="BX516:BZ516"/>
    <mergeCell ref="CA516:CC516"/>
    <mergeCell ref="B517:D517"/>
    <mergeCell ref="E517:N517"/>
    <mergeCell ref="O517:V517"/>
    <mergeCell ref="W517:AJ517"/>
    <mergeCell ref="AK517:AM517"/>
    <mergeCell ref="AN517:AO517"/>
    <mergeCell ref="AP517:AQ517"/>
    <mergeCell ref="AR517:AS517"/>
    <mergeCell ref="AT517:AX517"/>
    <mergeCell ref="AY517:BS517"/>
    <mergeCell ref="BU517:BW517"/>
    <mergeCell ref="BX517:BZ517"/>
    <mergeCell ref="CA517:CC517"/>
    <mergeCell ref="B514:D514"/>
    <mergeCell ref="E514:N514"/>
    <mergeCell ref="O514:V514"/>
    <mergeCell ref="W514:AJ514"/>
    <mergeCell ref="AK514:AM514"/>
    <mergeCell ref="AN514:AO514"/>
    <mergeCell ref="AP514:AQ514"/>
    <mergeCell ref="AR514:AS514"/>
    <mergeCell ref="AT514:AX514"/>
    <mergeCell ref="AY514:BS514"/>
    <mergeCell ref="BU514:BW514"/>
    <mergeCell ref="BX514:BZ514"/>
    <mergeCell ref="CA514:CC514"/>
    <mergeCell ref="B515:D515"/>
    <mergeCell ref="E515:N515"/>
    <mergeCell ref="O515:V515"/>
    <mergeCell ref="W515:AJ515"/>
    <mergeCell ref="AK515:AM515"/>
    <mergeCell ref="AN515:AO515"/>
    <mergeCell ref="AP515:AQ515"/>
    <mergeCell ref="AR515:AS515"/>
    <mergeCell ref="AT515:AX515"/>
    <mergeCell ref="AY515:BS515"/>
    <mergeCell ref="BU515:BW515"/>
    <mergeCell ref="BX515:BZ515"/>
    <mergeCell ref="CA515:CC515"/>
    <mergeCell ref="B512:D512"/>
    <mergeCell ref="E512:N512"/>
    <mergeCell ref="O512:V512"/>
    <mergeCell ref="W512:AJ512"/>
    <mergeCell ref="AK512:AM512"/>
    <mergeCell ref="AN512:AO512"/>
    <mergeCell ref="AP512:AQ512"/>
    <mergeCell ref="AR512:AS512"/>
    <mergeCell ref="AT512:AX512"/>
    <mergeCell ref="AY512:BS512"/>
    <mergeCell ref="BU512:BW512"/>
    <mergeCell ref="BX512:BZ512"/>
    <mergeCell ref="CA512:CC512"/>
    <mergeCell ref="B513:D513"/>
    <mergeCell ref="E513:N513"/>
    <mergeCell ref="O513:V513"/>
    <mergeCell ref="W513:AJ513"/>
    <mergeCell ref="AK513:AM513"/>
    <mergeCell ref="AN513:AO513"/>
    <mergeCell ref="AP513:AQ513"/>
    <mergeCell ref="AR513:AS513"/>
    <mergeCell ref="AT513:AX513"/>
    <mergeCell ref="AY513:BS513"/>
    <mergeCell ref="BU513:BW513"/>
    <mergeCell ref="BX513:BZ513"/>
    <mergeCell ref="CA513:CC513"/>
    <mergeCell ref="B510:D510"/>
    <mergeCell ref="E510:N510"/>
    <mergeCell ref="O510:V510"/>
    <mergeCell ref="W510:AJ510"/>
    <mergeCell ref="AK510:AM510"/>
    <mergeCell ref="AN510:AO510"/>
    <mergeCell ref="AP510:AQ510"/>
    <mergeCell ref="AR510:AS510"/>
    <mergeCell ref="AT510:AX510"/>
    <mergeCell ref="AY510:BS510"/>
    <mergeCell ref="BU510:BW510"/>
    <mergeCell ref="BX510:BZ510"/>
    <mergeCell ref="CA510:CC510"/>
    <mergeCell ref="B511:D511"/>
    <mergeCell ref="E511:N511"/>
    <mergeCell ref="O511:V511"/>
    <mergeCell ref="W511:AJ511"/>
    <mergeCell ref="AK511:AM511"/>
    <mergeCell ref="AN511:AO511"/>
    <mergeCell ref="AP511:AQ511"/>
    <mergeCell ref="AR511:AS511"/>
    <mergeCell ref="AT511:AX511"/>
    <mergeCell ref="AY511:BS511"/>
    <mergeCell ref="BU511:BW511"/>
    <mergeCell ref="BX511:BZ511"/>
    <mergeCell ref="CA511:CC511"/>
    <mergeCell ref="B508:D508"/>
    <mergeCell ref="E508:N508"/>
    <mergeCell ref="O508:V508"/>
    <mergeCell ref="W508:AJ508"/>
    <mergeCell ref="AK508:AM508"/>
    <mergeCell ref="AN508:AO508"/>
    <mergeCell ref="AP508:AQ508"/>
    <mergeCell ref="AR508:AS508"/>
    <mergeCell ref="AT508:AX508"/>
    <mergeCell ref="AY508:BS508"/>
    <mergeCell ref="BU508:BW508"/>
    <mergeCell ref="BX508:BZ508"/>
    <mergeCell ref="CA508:CC508"/>
    <mergeCell ref="B509:D509"/>
    <mergeCell ref="E509:N509"/>
    <mergeCell ref="O509:V509"/>
    <mergeCell ref="W509:AJ509"/>
    <mergeCell ref="AK509:AM509"/>
    <mergeCell ref="AN509:AO509"/>
    <mergeCell ref="AP509:AQ509"/>
    <mergeCell ref="AR509:AS509"/>
    <mergeCell ref="AT509:AX509"/>
    <mergeCell ref="AY509:BS509"/>
    <mergeCell ref="BU509:BW509"/>
    <mergeCell ref="BX509:BZ509"/>
    <mergeCell ref="CA509:CC509"/>
    <mergeCell ref="B506:D506"/>
    <mergeCell ref="E506:N506"/>
    <mergeCell ref="O506:V506"/>
    <mergeCell ref="W506:AJ506"/>
    <mergeCell ref="AK506:AM506"/>
    <mergeCell ref="AN506:AO506"/>
    <mergeCell ref="AP506:AQ506"/>
    <mergeCell ref="AR506:AS506"/>
    <mergeCell ref="AT506:AX506"/>
    <mergeCell ref="AY506:BS506"/>
    <mergeCell ref="BU506:BW506"/>
    <mergeCell ref="BX506:BZ506"/>
    <mergeCell ref="CA506:CC506"/>
    <mergeCell ref="B507:D507"/>
    <mergeCell ref="E507:N507"/>
    <mergeCell ref="O507:V507"/>
    <mergeCell ref="W507:AJ507"/>
    <mergeCell ref="AK507:AM507"/>
    <mergeCell ref="AN507:AO507"/>
    <mergeCell ref="AP507:AQ507"/>
    <mergeCell ref="AR507:AS507"/>
    <mergeCell ref="AT507:AX507"/>
    <mergeCell ref="AY507:BS507"/>
    <mergeCell ref="BU507:BW507"/>
    <mergeCell ref="BX507:BZ507"/>
    <mergeCell ref="CA507:CC507"/>
    <mergeCell ref="B504:D504"/>
    <mergeCell ref="E504:N504"/>
    <mergeCell ref="O504:V504"/>
    <mergeCell ref="W504:AJ504"/>
    <mergeCell ref="AK504:AM504"/>
    <mergeCell ref="AN504:AO504"/>
    <mergeCell ref="AP504:AQ504"/>
    <mergeCell ref="AR504:AS504"/>
    <mergeCell ref="AT504:AX504"/>
    <mergeCell ref="AY504:BS504"/>
    <mergeCell ref="BU504:BW504"/>
    <mergeCell ref="BX504:BZ504"/>
    <mergeCell ref="CA504:CC504"/>
    <mergeCell ref="B505:D505"/>
    <mergeCell ref="E505:N505"/>
    <mergeCell ref="O505:V505"/>
    <mergeCell ref="W505:AJ505"/>
    <mergeCell ref="AK505:AM505"/>
    <mergeCell ref="AN505:AO505"/>
    <mergeCell ref="AP505:AQ505"/>
    <mergeCell ref="AR505:AS505"/>
    <mergeCell ref="AT505:AX505"/>
    <mergeCell ref="AY505:BS505"/>
    <mergeCell ref="BU505:BW505"/>
    <mergeCell ref="BX505:BZ505"/>
    <mergeCell ref="CA505:CC505"/>
    <mergeCell ref="B499:D499"/>
    <mergeCell ref="E499:N499"/>
    <mergeCell ref="O499:V499"/>
    <mergeCell ref="W499:AJ499"/>
    <mergeCell ref="AK499:AM499"/>
    <mergeCell ref="AN499:AS499"/>
    <mergeCell ref="AT499:AX499"/>
    <mergeCell ref="AY499:BS499"/>
    <mergeCell ref="BU499:CC499"/>
    <mergeCell ref="B500:D501"/>
    <mergeCell ref="E500:N501"/>
    <mergeCell ref="O500:V501"/>
    <mergeCell ref="W500:AJ501"/>
    <mergeCell ref="AK500:AM501"/>
    <mergeCell ref="AN500:AO503"/>
    <mergeCell ref="AP500:AQ503"/>
    <mergeCell ref="AR500:AS503"/>
    <mergeCell ref="AT500:AX503"/>
    <mergeCell ref="AY500:BS503"/>
    <mergeCell ref="BU500:BW503"/>
    <mergeCell ref="BX500:BZ503"/>
    <mergeCell ref="CA500:CC503"/>
    <mergeCell ref="B502:D503"/>
    <mergeCell ref="E502:N503"/>
    <mergeCell ref="O502:V503"/>
    <mergeCell ref="W502:AJ503"/>
    <mergeCell ref="AK502:AM503"/>
    <mergeCell ref="A488:T489"/>
    <mergeCell ref="U488:AV489"/>
    <mergeCell ref="BE488:BK488"/>
    <mergeCell ref="BL488:CB489"/>
    <mergeCell ref="BE489:BK489"/>
    <mergeCell ref="AE490:AP490"/>
    <mergeCell ref="BL490:CB492"/>
    <mergeCell ref="BE491:BK491"/>
    <mergeCell ref="BE492:BK492"/>
    <mergeCell ref="B495:I497"/>
    <mergeCell ref="J495:P497"/>
    <mergeCell ref="Q495:AA497"/>
    <mergeCell ref="AB495:AL497"/>
    <mergeCell ref="AM495:AP495"/>
    <mergeCell ref="AQ495:AS496"/>
    <mergeCell ref="AT495:AV496"/>
    <mergeCell ref="AW495:AY496"/>
    <mergeCell ref="AZ495:BB496"/>
    <mergeCell ref="BD495:BF496"/>
    <mergeCell ref="BH495:BJ496"/>
    <mergeCell ref="BK495:BM496"/>
    <mergeCell ref="AM496:AP496"/>
    <mergeCell ref="BP496:BR497"/>
    <mergeCell ref="BS496:BW497"/>
    <mergeCell ref="BX496:BZ497"/>
    <mergeCell ref="CA496:CC497"/>
    <mergeCell ref="O478:BT478"/>
    <mergeCell ref="BV478:CB478"/>
    <mergeCell ref="O479:T481"/>
    <mergeCell ref="U479:AR479"/>
    <mergeCell ref="AS479:BJ479"/>
    <mergeCell ref="BK479:BT481"/>
    <mergeCell ref="BV479:CB481"/>
    <mergeCell ref="U480:X481"/>
    <mergeCell ref="Y480:AC481"/>
    <mergeCell ref="AD480:AH481"/>
    <mergeCell ref="AI480:AM481"/>
    <mergeCell ref="AN480:AR481"/>
    <mergeCell ref="AS480:AX481"/>
    <mergeCell ref="AY480:BD481"/>
    <mergeCell ref="BE480:BJ481"/>
    <mergeCell ref="O482:T483"/>
    <mergeCell ref="U482:X483"/>
    <mergeCell ref="Y482:AC483"/>
    <mergeCell ref="AD482:AH483"/>
    <mergeCell ref="AI482:AM483"/>
    <mergeCell ref="AN482:AR483"/>
    <mergeCell ref="AS482:AV483"/>
    <mergeCell ref="AY482:BB483"/>
    <mergeCell ref="BE482:BH483"/>
    <mergeCell ref="BK482:BQ483"/>
    <mergeCell ref="BV482:CB483"/>
    <mergeCell ref="AW483:AX483"/>
    <mergeCell ref="BC483:BD483"/>
    <mergeCell ref="BI483:BJ483"/>
    <mergeCell ref="BR483:BT483"/>
    <mergeCell ref="B474:D474"/>
    <mergeCell ref="E474:N474"/>
    <mergeCell ref="O474:V474"/>
    <mergeCell ref="W474:AJ474"/>
    <mergeCell ref="AK474:AM474"/>
    <mergeCell ref="AN474:AO474"/>
    <mergeCell ref="AP474:AQ474"/>
    <mergeCell ref="AR474:AS474"/>
    <mergeCell ref="AT474:AX474"/>
    <mergeCell ref="AY474:BS474"/>
    <mergeCell ref="BU474:BW474"/>
    <mergeCell ref="BX474:BZ474"/>
    <mergeCell ref="CA474:CC474"/>
    <mergeCell ref="A475:D475"/>
    <mergeCell ref="E475:N475"/>
    <mergeCell ref="AE475:AJ475"/>
    <mergeCell ref="AK475:AM475"/>
    <mergeCell ref="AN475:AO475"/>
    <mergeCell ref="AP475:AQ475"/>
    <mergeCell ref="AR475:AS475"/>
    <mergeCell ref="AT475:AX475"/>
    <mergeCell ref="BN475:BT475"/>
    <mergeCell ref="BU475:BW475"/>
    <mergeCell ref="BX475:BZ475"/>
    <mergeCell ref="CA475:CC475"/>
    <mergeCell ref="B472:D472"/>
    <mergeCell ref="E472:N472"/>
    <mergeCell ref="O472:V472"/>
    <mergeCell ref="W472:AJ472"/>
    <mergeCell ref="AK472:AM472"/>
    <mergeCell ref="AN472:AO472"/>
    <mergeCell ref="AP472:AQ472"/>
    <mergeCell ref="AR472:AS472"/>
    <mergeCell ref="AT472:AX472"/>
    <mergeCell ref="AY472:BS472"/>
    <mergeCell ref="BU472:BW472"/>
    <mergeCell ref="BX472:BZ472"/>
    <mergeCell ref="CA472:CC472"/>
    <mergeCell ref="B473:D473"/>
    <mergeCell ref="E473:N473"/>
    <mergeCell ref="O473:V473"/>
    <mergeCell ref="W473:AJ473"/>
    <mergeCell ref="AK473:AM473"/>
    <mergeCell ref="AN473:AO473"/>
    <mergeCell ref="AP473:AQ473"/>
    <mergeCell ref="AR473:AS473"/>
    <mergeCell ref="AT473:AX473"/>
    <mergeCell ref="AY473:BS473"/>
    <mergeCell ref="BU473:BW473"/>
    <mergeCell ref="BX473:BZ473"/>
    <mergeCell ref="CA473:CC473"/>
    <mergeCell ref="B470:D470"/>
    <mergeCell ref="E470:N470"/>
    <mergeCell ref="O470:V470"/>
    <mergeCell ref="W470:AJ470"/>
    <mergeCell ref="AK470:AM470"/>
    <mergeCell ref="AN470:AO470"/>
    <mergeCell ref="AP470:AQ470"/>
    <mergeCell ref="AR470:AS470"/>
    <mergeCell ref="AT470:AX470"/>
    <mergeCell ref="AY470:BS470"/>
    <mergeCell ref="BU470:BW470"/>
    <mergeCell ref="BX470:BZ470"/>
    <mergeCell ref="CA470:CC470"/>
    <mergeCell ref="B471:D471"/>
    <mergeCell ref="E471:N471"/>
    <mergeCell ref="O471:V471"/>
    <mergeCell ref="W471:AJ471"/>
    <mergeCell ref="AK471:AM471"/>
    <mergeCell ref="AN471:AO471"/>
    <mergeCell ref="AP471:AQ471"/>
    <mergeCell ref="AR471:AS471"/>
    <mergeCell ref="AT471:AX471"/>
    <mergeCell ref="AY471:BS471"/>
    <mergeCell ref="BU471:BW471"/>
    <mergeCell ref="BX471:BZ471"/>
    <mergeCell ref="CA471:CC471"/>
    <mergeCell ref="B468:D468"/>
    <mergeCell ref="E468:N468"/>
    <mergeCell ref="O468:V468"/>
    <mergeCell ref="W468:AJ468"/>
    <mergeCell ref="AK468:AM468"/>
    <mergeCell ref="AN468:AO468"/>
    <mergeCell ref="AP468:AQ468"/>
    <mergeCell ref="AR468:AS468"/>
    <mergeCell ref="AT468:AX468"/>
    <mergeCell ref="AY468:BS468"/>
    <mergeCell ref="BU468:BW468"/>
    <mergeCell ref="BX468:BZ468"/>
    <mergeCell ref="CA468:CC468"/>
    <mergeCell ref="B469:D469"/>
    <mergeCell ref="E469:N469"/>
    <mergeCell ref="O469:V469"/>
    <mergeCell ref="W469:AJ469"/>
    <mergeCell ref="AK469:AM469"/>
    <mergeCell ref="AN469:AO469"/>
    <mergeCell ref="AP469:AQ469"/>
    <mergeCell ref="AR469:AS469"/>
    <mergeCell ref="AT469:AX469"/>
    <mergeCell ref="AY469:BS469"/>
    <mergeCell ref="BU469:BW469"/>
    <mergeCell ref="BX469:BZ469"/>
    <mergeCell ref="CA469:CC469"/>
    <mergeCell ref="B466:D466"/>
    <mergeCell ref="E466:N466"/>
    <mergeCell ref="O466:V466"/>
    <mergeCell ref="W466:AJ466"/>
    <mergeCell ref="AK466:AM466"/>
    <mergeCell ref="AN466:AO466"/>
    <mergeCell ref="AP466:AQ466"/>
    <mergeCell ref="AR466:AS466"/>
    <mergeCell ref="AT466:AX466"/>
    <mergeCell ref="AY466:BS466"/>
    <mergeCell ref="BU466:BW466"/>
    <mergeCell ref="BX466:BZ466"/>
    <mergeCell ref="CA466:CC466"/>
    <mergeCell ref="B467:D467"/>
    <mergeCell ref="E467:N467"/>
    <mergeCell ref="O467:V467"/>
    <mergeCell ref="W467:AJ467"/>
    <mergeCell ref="AK467:AM467"/>
    <mergeCell ref="AN467:AO467"/>
    <mergeCell ref="AP467:AQ467"/>
    <mergeCell ref="AR467:AS467"/>
    <mergeCell ref="AT467:AX467"/>
    <mergeCell ref="AY467:BS467"/>
    <mergeCell ref="BU467:BW467"/>
    <mergeCell ref="BX467:BZ467"/>
    <mergeCell ref="CA467:CC467"/>
    <mergeCell ref="B464:D464"/>
    <mergeCell ref="E464:N464"/>
    <mergeCell ref="O464:V464"/>
    <mergeCell ref="W464:AJ464"/>
    <mergeCell ref="AK464:AM464"/>
    <mergeCell ref="AN464:AO464"/>
    <mergeCell ref="AP464:AQ464"/>
    <mergeCell ref="AR464:AS464"/>
    <mergeCell ref="AT464:AX464"/>
    <mergeCell ref="AY464:BS464"/>
    <mergeCell ref="BU464:BW464"/>
    <mergeCell ref="BX464:BZ464"/>
    <mergeCell ref="CA464:CC464"/>
    <mergeCell ref="B465:D465"/>
    <mergeCell ref="E465:N465"/>
    <mergeCell ref="O465:V465"/>
    <mergeCell ref="W465:AJ465"/>
    <mergeCell ref="AK465:AM465"/>
    <mergeCell ref="AN465:AO465"/>
    <mergeCell ref="AP465:AQ465"/>
    <mergeCell ref="AR465:AS465"/>
    <mergeCell ref="AT465:AX465"/>
    <mergeCell ref="AY465:BS465"/>
    <mergeCell ref="BU465:BW465"/>
    <mergeCell ref="BX465:BZ465"/>
    <mergeCell ref="CA465:CC465"/>
    <mergeCell ref="B462:D462"/>
    <mergeCell ref="E462:N462"/>
    <mergeCell ref="O462:V462"/>
    <mergeCell ref="W462:AJ462"/>
    <mergeCell ref="AK462:AM462"/>
    <mergeCell ref="AN462:AO462"/>
    <mergeCell ref="AP462:AQ462"/>
    <mergeCell ref="AR462:AS462"/>
    <mergeCell ref="AT462:AX462"/>
    <mergeCell ref="AY462:BS462"/>
    <mergeCell ref="BU462:BW462"/>
    <mergeCell ref="BX462:BZ462"/>
    <mergeCell ref="CA462:CC462"/>
    <mergeCell ref="B463:D463"/>
    <mergeCell ref="E463:N463"/>
    <mergeCell ref="O463:V463"/>
    <mergeCell ref="W463:AJ463"/>
    <mergeCell ref="AK463:AM463"/>
    <mergeCell ref="AN463:AO463"/>
    <mergeCell ref="AP463:AQ463"/>
    <mergeCell ref="AR463:AS463"/>
    <mergeCell ref="AT463:AX463"/>
    <mergeCell ref="AY463:BS463"/>
    <mergeCell ref="BU463:BW463"/>
    <mergeCell ref="BX463:BZ463"/>
    <mergeCell ref="CA463:CC463"/>
    <mergeCell ref="B460:D460"/>
    <mergeCell ref="E460:N460"/>
    <mergeCell ref="O460:V460"/>
    <mergeCell ref="W460:AJ460"/>
    <mergeCell ref="AK460:AM460"/>
    <mergeCell ref="AN460:AO460"/>
    <mergeCell ref="AP460:AQ460"/>
    <mergeCell ref="AR460:AS460"/>
    <mergeCell ref="AT460:AX460"/>
    <mergeCell ref="AY460:BS460"/>
    <mergeCell ref="BU460:BW460"/>
    <mergeCell ref="BX460:BZ460"/>
    <mergeCell ref="CA460:CC460"/>
    <mergeCell ref="B461:D461"/>
    <mergeCell ref="E461:N461"/>
    <mergeCell ref="O461:V461"/>
    <mergeCell ref="W461:AJ461"/>
    <mergeCell ref="AK461:AM461"/>
    <mergeCell ref="AN461:AO461"/>
    <mergeCell ref="AP461:AQ461"/>
    <mergeCell ref="AR461:AS461"/>
    <mergeCell ref="AT461:AX461"/>
    <mergeCell ref="AY461:BS461"/>
    <mergeCell ref="BU461:BW461"/>
    <mergeCell ref="BX461:BZ461"/>
    <mergeCell ref="CA461:CC461"/>
    <mergeCell ref="B458:D458"/>
    <mergeCell ref="E458:N458"/>
    <mergeCell ref="O458:V458"/>
    <mergeCell ref="W458:AJ458"/>
    <mergeCell ref="AK458:AM458"/>
    <mergeCell ref="AN458:AO458"/>
    <mergeCell ref="AP458:AQ458"/>
    <mergeCell ref="AR458:AS458"/>
    <mergeCell ref="AT458:AX458"/>
    <mergeCell ref="AY458:BS458"/>
    <mergeCell ref="BU458:BW458"/>
    <mergeCell ref="BX458:BZ458"/>
    <mergeCell ref="CA458:CC458"/>
    <mergeCell ref="B459:D459"/>
    <mergeCell ref="E459:N459"/>
    <mergeCell ref="O459:V459"/>
    <mergeCell ref="W459:AJ459"/>
    <mergeCell ref="AK459:AM459"/>
    <mergeCell ref="AN459:AO459"/>
    <mergeCell ref="AP459:AQ459"/>
    <mergeCell ref="AR459:AS459"/>
    <mergeCell ref="AT459:AX459"/>
    <mergeCell ref="AY459:BS459"/>
    <mergeCell ref="BU459:BW459"/>
    <mergeCell ref="BX459:BZ459"/>
    <mergeCell ref="CA459:CC459"/>
    <mergeCell ref="B456:D456"/>
    <mergeCell ref="E456:N456"/>
    <mergeCell ref="O456:V456"/>
    <mergeCell ref="W456:AJ456"/>
    <mergeCell ref="AK456:AM456"/>
    <mergeCell ref="AN456:AO456"/>
    <mergeCell ref="AP456:AQ456"/>
    <mergeCell ref="AR456:AS456"/>
    <mergeCell ref="AT456:AX456"/>
    <mergeCell ref="AY456:BS456"/>
    <mergeCell ref="BU456:BW456"/>
    <mergeCell ref="BX456:BZ456"/>
    <mergeCell ref="CA456:CC456"/>
    <mergeCell ref="B457:D457"/>
    <mergeCell ref="E457:N457"/>
    <mergeCell ref="O457:V457"/>
    <mergeCell ref="W457:AJ457"/>
    <mergeCell ref="AK457:AM457"/>
    <mergeCell ref="AN457:AO457"/>
    <mergeCell ref="AP457:AQ457"/>
    <mergeCell ref="AR457:AS457"/>
    <mergeCell ref="AT457:AX457"/>
    <mergeCell ref="AY457:BS457"/>
    <mergeCell ref="BU457:BW457"/>
    <mergeCell ref="BX457:BZ457"/>
    <mergeCell ref="CA457:CC457"/>
    <mergeCell ref="B454:D454"/>
    <mergeCell ref="E454:N454"/>
    <mergeCell ref="O454:V454"/>
    <mergeCell ref="W454:AJ454"/>
    <mergeCell ref="AK454:AM454"/>
    <mergeCell ref="AN454:AO454"/>
    <mergeCell ref="AP454:AQ454"/>
    <mergeCell ref="AR454:AS454"/>
    <mergeCell ref="AT454:AX454"/>
    <mergeCell ref="AY454:BS454"/>
    <mergeCell ref="BU454:BW454"/>
    <mergeCell ref="BX454:BZ454"/>
    <mergeCell ref="CA454:CC454"/>
    <mergeCell ref="B455:D455"/>
    <mergeCell ref="E455:N455"/>
    <mergeCell ref="O455:V455"/>
    <mergeCell ref="W455:AJ455"/>
    <mergeCell ref="AK455:AM455"/>
    <mergeCell ref="AN455:AO455"/>
    <mergeCell ref="AP455:AQ455"/>
    <mergeCell ref="AR455:AS455"/>
    <mergeCell ref="AT455:AX455"/>
    <mergeCell ref="AY455:BS455"/>
    <mergeCell ref="BU455:BW455"/>
    <mergeCell ref="BX455:BZ455"/>
    <mergeCell ref="CA455:CC455"/>
    <mergeCell ref="B452:D452"/>
    <mergeCell ref="E452:N452"/>
    <mergeCell ref="O452:V452"/>
    <mergeCell ref="W452:AJ452"/>
    <mergeCell ref="AK452:AM452"/>
    <mergeCell ref="AN452:AO452"/>
    <mergeCell ref="AP452:AQ452"/>
    <mergeCell ref="AR452:AS452"/>
    <mergeCell ref="AT452:AX452"/>
    <mergeCell ref="AY452:BS452"/>
    <mergeCell ref="BU452:BW452"/>
    <mergeCell ref="BX452:BZ452"/>
    <mergeCell ref="CA452:CC452"/>
    <mergeCell ref="B453:D453"/>
    <mergeCell ref="E453:N453"/>
    <mergeCell ref="O453:V453"/>
    <mergeCell ref="W453:AJ453"/>
    <mergeCell ref="AK453:AM453"/>
    <mergeCell ref="AN453:AO453"/>
    <mergeCell ref="AP453:AQ453"/>
    <mergeCell ref="AR453:AS453"/>
    <mergeCell ref="AT453:AX453"/>
    <mergeCell ref="AY453:BS453"/>
    <mergeCell ref="BU453:BW453"/>
    <mergeCell ref="BX453:BZ453"/>
    <mergeCell ref="CA453:CC453"/>
    <mergeCell ref="B450:D450"/>
    <mergeCell ref="E450:N450"/>
    <mergeCell ref="O450:V450"/>
    <mergeCell ref="W450:AJ450"/>
    <mergeCell ref="AK450:AM450"/>
    <mergeCell ref="AN450:AO450"/>
    <mergeCell ref="AP450:AQ450"/>
    <mergeCell ref="AR450:AS450"/>
    <mergeCell ref="AT450:AX450"/>
    <mergeCell ref="AY450:BS450"/>
    <mergeCell ref="BU450:BW450"/>
    <mergeCell ref="BX450:BZ450"/>
    <mergeCell ref="CA450:CC450"/>
    <mergeCell ref="B451:D451"/>
    <mergeCell ref="E451:N451"/>
    <mergeCell ref="O451:V451"/>
    <mergeCell ref="W451:AJ451"/>
    <mergeCell ref="AK451:AM451"/>
    <mergeCell ref="AN451:AO451"/>
    <mergeCell ref="AP451:AQ451"/>
    <mergeCell ref="AR451:AS451"/>
    <mergeCell ref="AT451:AX451"/>
    <mergeCell ref="AY451:BS451"/>
    <mergeCell ref="BU451:BW451"/>
    <mergeCell ref="BX451:BZ451"/>
    <mergeCell ref="CA451:CC451"/>
    <mergeCell ref="B445:D445"/>
    <mergeCell ref="E445:N445"/>
    <mergeCell ref="O445:V445"/>
    <mergeCell ref="W445:AJ445"/>
    <mergeCell ref="AK445:AM445"/>
    <mergeCell ref="AN445:AS445"/>
    <mergeCell ref="AT445:AX445"/>
    <mergeCell ref="AY445:BS445"/>
    <mergeCell ref="BU445:CC445"/>
    <mergeCell ref="B446:D447"/>
    <mergeCell ref="E446:N447"/>
    <mergeCell ref="O446:V447"/>
    <mergeCell ref="W446:AJ447"/>
    <mergeCell ref="AK446:AM447"/>
    <mergeCell ref="AN446:AO449"/>
    <mergeCell ref="AP446:AQ449"/>
    <mergeCell ref="AR446:AS449"/>
    <mergeCell ref="AT446:AX449"/>
    <mergeCell ref="AY446:BS449"/>
    <mergeCell ref="BU446:BW449"/>
    <mergeCell ref="BX446:BZ449"/>
    <mergeCell ref="CA446:CC449"/>
    <mergeCell ref="B448:D449"/>
    <mergeCell ref="E448:N449"/>
    <mergeCell ref="O448:V449"/>
    <mergeCell ref="W448:AJ449"/>
    <mergeCell ref="AK448:AM449"/>
    <mergeCell ref="A434:T435"/>
    <mergeCell ref="U434:AV435"/>
    <mergeCell ref="BE434:BK434"/>
    <mergeCell ref="BL434:CB435"/>
    <mergeCell ref="BE435:BK435"/>
    <mergeCell ref="AE436:AP436"/>
    <mergeCell ref="BL436:CB438"/>
    <mergeCell ref="BE437:BK437"/>
    <mergeCell ref="BE438:BK438"/>
    <mergeCell ref="B441:I443"/>
    <mergeCell ref="J441:P443"/>
    <mergeCell ref="Q441:AA443"/>
    <mergeCell ref="AB441:AL443"/>
    <mergeCell ref="AM441:AP441"/>
    <mergeCell ref="AQ441:AS442"/>
    <mergeCell ref="AT441:AV442"/>
    <mergeCell ref="AW441:AY442"/>
    <mergeCell ref="AZ441:BB442"/>
    <mergeCell ref="BD441:BF442"/>
    <mergeCell ref="BH441:BJ442"/>
    <mergeCell ref="BK441:BM442"/>
    <mergeCell ref="AM442:AP442"/>
    <mergeCell ref="BP442:BR443"/>
    <mergeCell ref="BS442:BW443"/>
    <mergeCell ref="BX442:BZ443"/>
    <mergeCell ref="CA442:CC443"/>
    <mergeCell ref="O424:BT424"/>
    <mergeCell ref="BV424:CB424"/>
    <mergeCell ref="O425:T427"/>
    <mergeCell ref="U425:AR425"/>
    <mergeCell ref="AS425:BJ425"/>
    <mergeCell ref="BK425:BT427"/>
    <mergeCell ref="BV425:CB427"/>
    <mergeCell ref="U426:X427"/>
    <mergeCell ref="Y426:AC427"/>
    <mergeCell ref="AD426:AH427"/>
    <mergeCell ref="AI426:AM427"/>
    <mergeCell ref="AN426:AR427"/>
    <mergeCell ref="AS426:AX427"/>
    <mergeCell ref="AY426:BD427"/>
    <mergeCell ref="BE426:BJ427"/>
    <mergeCell ref="O428:T429"/>
    <mergeCell ref="U428:X429"/>
    <mergeCell ref="Y428:AC429"/>
    <mergeCell ref="AD428:AH429"/>
    <mergeCell ref="AI428:AM429"/>
    <mergeCell ref="AN428:AR429"/>
    <mergeCell ref="AS428:AV429"/>
    <mergeCell ref="AY428:BB429"/>
    <mergeCell ref="BE428:BH429"/>
    <mergeCell ref="BK428:BQ429"/>
    <mergeCell ref="BV428:CB429"/>
    <mergeCell ref="AW429:AX429"/>
    <mergeCell ref="BC429:BD429"/>
    <mergeCell ref="BI429:BJ429"/>
    <mergeCell ref="BR429:BT429"/>
    <mergeCell ref="B420:D420"/>
    <mergeCell ref="E420:N420"/>
    <mergeCell ref="O420:V420"/>
    <mergeCell ref="W420:AJ420"/>
    <mergeCell ref="AK420:AM420"/>
    <mergeCell ref="AN420:AO420"/>
    <mergeCell ref="AP420:AQ420"/>
    <mergeCell ref="AR420:AS420"/>
    <mergeCell ref="AT420:AX420"/>
    <mergeCell ref="AY420:BS420"/>
    <mergeCell ref="BU420:BW420"/>
    <mergeCell ref="BX420:BZ420"/>
    <mergeCell ref="CA420:CC420"/>
    <mergeCell ref="A421:D421"/>
    <mergeCell ref="E421:N421"/>
    <mergeCell ref="AE421:AJ421"/>
    <mergeCell ref="AK421:AM421"/>
    <mergeCell ref="AN421:AO421"/>
    <mergeCell ref="AP421:AQ421"/>
    <mergeCell ref="AR421:AS421"/>
    <mergeCell ref="AT421:AX421"/>
    <mergeCell ref="BN421:BT421"/>
    <mergeCell ref="BU421:BW421"/>
    <mergeCell ref="BX421:BZ421"/>
    <mergeCell ref="CA421:CC421"/>
    <mergeCell ref="B418:D418"/>
    <mergeCell ref="E418:N418"/>
    <mergeCell ref="O418:V418"/>
    <mergeCell ref="W418:AJ418"/>
    <mergeCell ref="AK418:AM418"/>
    <mergeCell ref="AN418:AO418"/>
    <mergeCell ref="AP418:AQ418"/>
    <mergeCell ref="AR418:AS418"/>
    <mergeCell ref="AT418:AX418"/>
    <mergeCell ref="AY418:BS418"/>
    <mergeCell ref="BU418:BW418"/>
    <mergeCell ref="BX418:BZ418"/>
    <mergeCell ref="CA418:CC418"/>
    <mergeCell ref="B419:D419"/>
    <mergeCell ref="E419:N419"/>
    <mergeCell ref="O419:V419"/>
    <mergeCell ref="W419:AJ419"/>
    <mergeCell ref="AK419:AM419"/>
    <mergeCell ref="AN419:AO419"/>
    <mergeCell ref="AP419:AQ419"/>
    <mergeCell ref="AR419:AS419"/>
    <mergeCell ref="AT419:AX419"/>
    <mergeCell ref="AY419:BS419"/>
    <mergeCell ref="BU419:BW419"/>
    <mergeCell ref="BX419:BZ419"/>
    <mergeCell ref="CA419:CC419"/>
    <mergeCell ref="B416:D416"/>
    <mergeCell ref="E416:N416"/>
    <mergeCell ref="O416:V416"/>
    <mergeCell ref="W416:AJ416"/>
    <mergeCell ref="AK416:AM416"/>
    <mergeCell ref="AN416:AO416"/>
    <mergeCell ref="AP416:AQ416"/>
    <mergeCell ref="AR416:AS416"/>
    <mergeCell ref="AT416:AX416"/>
    <mergeCell ref="AY416:BS416"/>
    <mergeCell ref="BU416:BW416"/>
    <mergeCell ref="BX416:BZ416"/>
    <mergeCell ref="CA416:CC416"/>
    <mergeCell ref="B417:D417"/>
    <mergeCell ref="E417:N417"/>
    <mergeCell ref="O417:V417"/>
    <mergeCell ref="W417:AJ417"/>
    <mergeCell ref="AK417:AM417"/>
    <mergeCell ref="AN417:AO417"/>
    <mergeCell ref="AP417:AQ417"/>
    <mergeCell ref="AR417:AS417"/>
    <mergeCell ref="AT417:AX417"/>
    <mergeCell ref="AY417:BS417"/>
    <mergeCell ref="BU417:BW417"/>
    <mergeCell ref="BX417:BZ417"/>
    <mergeCell ref="CA417:CC417"/>
    <mergeCell ref="B414:D414"/>
    <mergeCell ref="E414:N414"/>
    <mergeCell ref="O414:V414"/>
    <mergeCell ref="W414:AJ414"/>
    <mergeCell ref="AK414:AM414"/>
    <mergeCell ref="AN414:AO414"/>
    <mergeCell ref="AP414:AQ414"/>
    <mergeCell ref="AR414:AS414"/>
    <mergeCell ref="AT414:AX414"/>
    <mergeCell ref="AY414:BS414"/>
    <mergeCell ref="BU414:BW414"/>
    <mergeCell ref="BX414:BZ414"/>
    <mergeCell ref="CA414:CC414"/>
    <mergeCell ref="B415:D415"/>
    <mergeCell ref="E415:N415"/>
    <mergeCell ref="O415:V415"/>
    <mergeCell ref="W415:AJ415"/>
    <mergeCell ref="AK415:AM415"/>
    <mergeCell ref="AN415:AO415"/>
    <mergeCell ref="AP415:AQ415"/>
    <mergeCell ref="AR415:AS415"/>
    <mergeCell ref="AT415:AX415"/>
    <mergeCell ref="AY415:BS415"/>
    <mergeCell ref="BU415:BW415"/>
    <mergeCell ref="BX415:BZ415"/>
    <mergeCell ref="CA415:CC415"/>
    <mergeCell ref="B412:D412"/>
    <mergeCell ref="E412:N412"/>
    <mergeCell ref="O412:V412"/>
    <mergeCell ref="W412:AJ412"/>
    <mergeCell ref="AK412:AM412"/>
    <mergeCell ref="AN412:AO412"/>
    <mergeCell ref="AP412:AQ412"/>
    <mergeCell ref="AR412:AS412"/>
    <mergeCell ref="AT412:AX412"/>
    <mergeCell ref="AY412:BS412"/>
    <mergeCell ref="BU412:BW412"/>
    <mergeCell ref="BX412:BZ412"/>
    <mergeCell ref="CA412:CC412"/>
    <mergeCell ref="B413:D413"/>
    <mergeCell ref="E413:N413"/>
    <mergeCell ref="O413:V413"/>
    <mergeCell ref="W413:AJ413"/>
    <mergeCell ref="AK413:AM413"/>
    <mergeCell ref="AN413:AO413"/>
    <mergeCell ref="AP413:AQ413"/>
    <mergeCell ref="AR413:AS413"/>
    <mergeCell ref="AT413:AX413"/>
    <mergeCell ref="AY413:BS413"/>
    <mergeCell ref="BU413:BW413"/>
    <mergeCell ref="BX413:BZ413"/>
    <mergeCell ref="CA413:CC413"/>
    <mergeCell ref="B410:D410"/>
    <mergeCell ref="E410:N410"/>
    <mergeCell ref="O410:V410"/>
    <mergeCell ref="W410:AJ410"/>
    <mergeCell ref="AK410:AM410"/>
    <mergeCell ref="AN410:AO410"/>
    <mergeCell ref="AP410:AQ410"/>
    <mergeCell ref="AR410:AS410"/>
    <mergeCell ref="AT410:AX410"/>
    <mergeCell ref="AY410:BS410"/>
    <mergeCell ref="BU410:BW410"/>
    <mergeCell ref="BX410:BZ410"/>
    <mergeCell ref="CA410:CC410"/>
    <mergeCell ref="B411:D411"/>
    <mergeCell ref="E411:N411"/>
    <mergeCell ref="O411:V411"/>
    <mergeCell ref="W411:AJ411"/>
    <mergeCell ref="AK411:AM411"/>
    <mergeCell ref="AN411:AO411"/>
    <mergeCell ref="AP411:AQ411"/>
    <mergeCell ref="AR411:AS411"/>
    <mergeCell ref="AT411:AX411"/>
    <mergeCell ref="AY411:BS411"/>
    <mergeCell ref="BU411:BW411"/>
    <mergeCell ref="BX411:BZ411"/>
    <mergeCell ref="CA411:CC411"/>
    <mergeCell ref="B408:D408"/>
    <mergeCell ref="E408:N408"/>
    <mergeCell ref="O408:V408"/>
    <mergeCell ref="W408:AJ408"/>
    <mergeCell ref="AK408:AM408"/>
    <mergeCell ref="AN408:AO408"/>
    <mergeCell ref="AP408:AQ408"/>
    <mergeCell ref="AR408:AS408"/>
    <mergeCell ref="AT408:AX408"/>
    <mergeCell ref="AY408:BS408"/>
    <mergeCell ref="BU408:BW408"/>
    <mergeCell ref="BX408:BZ408"/>
    <mergeCell ref="CA408:CC408"/>
    <mergeCell ref="B409:D409"/>
    <mergeCell ref="E409:N409"/>
    <mergeCell ref="O409:V409"/>
    <mergeCell ref="W409:AJ409"/>
    <mergeCell ref="AK409:AM409"/>
    <mergeCell ref="AN409:AO409"/>
    <mergeCell ref="AP409:AQ409"/>
    <mergeCell ref="AR409:AS409"/>
    <mergeCell ref="AT409:AX409"/>
    <mergeCell ref="AY409:BS409"/>
    <mergeCell ref="BU409:BW409"/>
    <mergeCell ref="BX409:BZ409"/>
    <mergeCell ref="CA409:CC409"/>
    <mergeCell ref="B406:D406"/>
    <mergeCell ref="E406:N406"/>
    <mergeCell ref="O406:V406"/>
    <mergeCell ref="W406:AJ406"/>
    <mergeCell ref="AK406:AM406"/>
    <mergeCell ref="AN406:AO406"/>
    <mergeCell ref="AP406:AQ406"/>
    <mergeCell ref="AR406:AS406"/>
    <mergeCell ref="AT406:AX406"/>
    <mergeCell ref="AY406:BS406"/>
    <mergeCell ref="BU406:BW406"/>
    <mergeCell ref="BX406:BZ406"/>
    <mergeCell ref="CA406:CC406"/>
    <mergeCell ref="B407:D407"/>
    <mergeCell ref="E407:N407"/>
    <mergeCell ref="O407:V407"/>
    <mergeCell ref="W407:AJ407"/>
    <mergeCell ref="AK407:AM407"/>
    <mergeCell ref="AN407:AO407"/>
    <mergeCell ref="AP407:AQ407"/>
    <mergeCell ref="AR407:AS407"/>
    <mergeCell ref="AT407:AX407"/>
    <mergeCell ref="AY407:BS407"/>
    <mergeCell ref="BU407:BW407"/>
    <mergeCell ref="BX407:BZ407"/>
    <mergeCell ref="CA407:CC407"/>
    <mergeCell ref="B404:D404"/>
    <mergeCell ref="E404:N404"/>
    <mergeCell ref="O404:V404"/>
    <mergeCell ref="W404:AJ404"/>
    <mergeCell ref="AK404:AM404"/>
    <mergeCell ref="AN404:AO404"/>
    <mergeCell ref="AP404:AQ404"/>
    <mergeCell ref="AR404:AS404"/>
    <mergeCell ref="AT404:AX404"/>
    <mergeCell ref="AY404:BS404"/>
    <mergeCell ref="BU404:BW404"/>
    <mergeCell ref="BX404:BZ404"/>
    <mergeCell ref="CA404:CC404"/>
    <mergeCell ref="B405:D405"/>
    <mergeCell ref="E405:N405"/>
    <mergeCell ref="O405:V405"/>
    <mergeCell ref="W405:AJ405"/>
    <mergeCell ref="AK405:AM405"/>
    <mergeCell ref="AN405:AO405"/>
    <mergeCell ref="AP405:AQ405"/>
    <mergeCell ref="AR405:AS405"/>
    <mergeCell ref="AT405:AX405"/>
    <mergeCell ref="AY405:BS405"/>
    <mergeCell ref="BU405:BW405"/>
    <mergeCell ref="BX405:BZ405"/>
    <mergeCell ref="CA405:CC405"/>
    <mergeCell ref="B402:D402"/>
    <mergeCell ref="E402:N402"/>
    <mergeCell ref="O402:V402"/>
    <mergeCell ref="W402:AJ402"/>
    <mergeCell ref="AK402:AM402"/>
    <mergeCell ref="AN402:AO402"/>
    <mergeCell ref="AP402:AQ402"/>
    <mergeCell ref="AR402:AS402"/>
    <mergeCell ref="AT402:AX402"/>
    <mergeCell ref="AY402:BS402"/>
    <mergeCell ref="BU402:BW402"/>
    <mergeCell ref="BX402:BZ402"/>
    <mergeCell ref="CA402:CC402"/>
    <mergeCell ref="B403:D403"/>
    <mergeCell ref="E403:N403"/>
    <mergeCell ref="O403:V403"/>
    <mergeCell ref="W403:AJ403"/>
    <mergeCell ref="AK403:AM403"/>
    <mergeCell ref="AN403:AO403"/>
    <mergeCell ref="AP403:AQ403"/>
    <mergeCell ref="AR403:AS403"/>
    <mergeCell ref="AT403:AX403"/>
    <mergeCell ref="AY403:BS403"/>
    <mergeCell ref="BU403:BW403"/>
    <mergeCell ref="BX403:BZ403"/>
    <mergeCell ref="CA403:CC403"/>
    <mergeCell ref="B400:D400"/>
    <mergeCell ref="E400:N400"/>
    <mergeCell ref="O400:V400"/>
    <mergeCell ref="W400:AJ400"/>
    <mergeCell ref="AK400:AM400"/>
    <mergeCell ref="AN400:AO400"/>
    <mergeCell ref="AP400:AQ400"/>
    <mergeCell ref="AR400:AS400"/>
    <mergeCell ref="AT400:AX400"/>
    <mergeCell ref="AY400:BS400"/>
    <mergeCell ref="BU400:BW400"/>
    <mergeCell ref="BX400:BZ400"/>
    <mergeCell ref="CA400:CC400"/>
    <mergeCell ref="B401:D401"/>
    <mergeCell ref="E401:N401"/>
    <mergeCell ref="O401:V401"/>
    <mergeCell ref="W401:AJ401"/>
    <mergeCell ref="AK401:AM401"/>
    <mergeCell ref="AN401:AO401"/>
    <mergeCell ref="AP401:AQ401"/>
    <mergeCell ref="AR401:AS401"/>
    <mergeCell ref="AT401:AX401"/>
    <mergeCell ref="AY401:BS401"/>
    <mergeCell ref="BU401:BW401"/>
    <mergeCell ref="BX401:BZ401"/>
    <mergeCell ref="CA401:CC401"/>
    <mergeCell ref="B398:D398"/>
    <mergeCell ref="E398:N398"/>
    <mergeCell ref="O398:V398"/>
    <mergeCell ref="W398:AJ398"/>
    <mergeCell ref="AK398:AM398"/>
    <mergeCell ref="AN398:AO398"/>
    <mergeCell ref="AP398:AQ398"/>
    <mergeCell ref="AR398:AS398"/>
    <mergeCell ref="AT398:AX398"/>
    <mergeCell ref="AY398:BS398"/>
    <mergeCell ref="BU398:BW398"/>
    <mergeCell ref="BX398:BZ398"/>
    <mergeCell ref="CA398:CC398"/>
    <mergeCell ref="B399:D399"/>
    <mergeCell ref="E399:N399"/>
    <mergeCell ref="O399:V399"/>
    <mergeCell ref="W399:AJ399"/>
    <mergeCell ref="AK399:AM399"/>
    <mergeCell ref="AN399:AO399"/>
    <mergeCell ref="AP399:AQ399"/>
    <mergeCell ref="AR399:AS399"/>
    <mergeCell ref="AT399:AX399"/>
    <mergeCell ref="AY399:BS399"/>
    <mergeCell ref="BU399:BW399"/>
    <mergeCell ref="BX399:BZ399"/>
    <mergeCell ref="CA399:CC399"/>
    <mergeCell ref="B396:D396"/>
    <mergeCell ref="E396:N396"/>
    <mergeCell ref="O396:V396"/>
    <mergeCell ref="W396:AJ396"/>
    <mergeCell ref="AK396:AM396"/>
    <mergeCell ref="AN396:AO396"/>
    <mergeCell ref="AP396:AQ396"/>
    <mergeCell ref="AR396:AS396"/>
    <mergeCell ref="AT396:AX396"/>
    <mergeCell ref="AY396:BS396"/>
    <mergeCell ref="BU396:BW396"/>
    <mergeCell ref="BX396:BZ396"/>
    <mergeCell ref="CA396:CC396"/>
    <mergeCell ref="B397:D397"/>
    <mergeCell ref="E397:N397"/>
    <mergeCell ref="O397:V397"/>
    <mergeCell ref="W397:AJ397"/>
    <mergeCell ref="AK397:AM397"/>
    <mergeCell ref="AN397:AO397"/>
    <mergeCell ref="AP397:AQ397"/>
    <mergeCell ref="AR397:AS397"/>
    <mergeCell ref="AT397:AX397"/>
    <mergeCell ref="AY397:BS397"/>
    <mergeCell ref="BU397:BW397"/>
    <mergeCell ref="BX397:BZ397"/>
    <mergeCell ref="CA397:CC397"/>
    <mergeCell ref="B391:D391"/>
    <mergeCell ref="E391:N391"/>
    <mergeCell ref="O391:V391"/>
    <mergeCell ref="W391:AJ391"/>
    <mergeCell ref="AK391:AM391"/>
    <mergeCell ref="AN391:AS391"/>
    <mergeCell ref="AT391:AX391"/>
    <mergeCell ref="AY391:BS391"/>
    <mergeCell ref="BU391:CC391"/>
    <mergeCell ref="B392:D393"/>
    <mergeCell ref="E392:N393"/>
    <mergeCell ref="O392:V393"/>
    <mergeCell ref="W392:AJ393"/>
    <mergeCell ref="AK392:AM393"/>
    <mergeCell ref="AN392:AO395"/>
    <mergeCell ref="AP392:AQ395"/>
    <mergeCell ref="AR392:AS395"/>
    <mergeCell ref="AT392:AX395"/>
    <mergeCell ref="AY392:BS395"/>
    <mergeCell ref="BU392:BW395"/>
    <mergeCell ref="BX392:BZ395"/>
    <mergeCell ref="CA392:CC395"/>
    <mergeCell ref="B394:D395"/>
    <mergeCell ref="E394:N395"/>
    <mergeCell ref="O394:V395"/>
    <mergeCell ref="W394:AJ395"/>
    <mergeCell ref="AK394:AM395"/>
    <mergeCell ref="A380:T381"/>
    <mergeCell ref="U380:AV381"/>
    <mergeCell ref="BE380:BK380"/>
    <mergeCell ref="BL380:CB381"/>
    <mergeCell ref="BE381:BK381"/>
    <mergeCell ref="AE382:AP382"/>
    <mergeCell ref="BL382:CB384"/>
    <mergeCell ref="BE383:BK383"/>
    <mergeCell ref="BE384:BK384"/>
    <mergeCell ref="B387:I389"/>
    <mergeCell ref="J387:P389"/>
    <mergeCell ref="Q387:AA389"/>
    <mergeCell ref="AB387:AL389"/>
    <mergeCell ref="AM387:AP387"/>
    <mergeCell ref="AQ387:AS388"/>
    <mergeCell ref="AT387:AV388"/>
    <mergeCell ref="AW387:AY388"/>
    <mergeCell ref="AZ387:BB388"/>
    <mergeCell ref="BD387:BF388"/>
    <mergeCell ref="BH387:BJ388"/>
    <mergeCell ref="BK387:BM388"/>
    <mergeCell ref="AM388:AP388"/>
    <mergeCell ref="BP388:BR389"/>
    <mergeCell ref="BS388:BW389"/>
    <mergeCell ref="BX388:BZ389"/>
    <mergeCell ref="CA388:CC389"/>
    <mergeCell ref="O370:BT370"/>
    <mergeCell ref="BV370:CB370"/>
    <mergeCell ref="O371:T373"/>
    <mergeCell ref="U371:AR371"/>
    <mergeCell ref="AS371:BJ371"/>
    <mergeCell ref="BK371:BT373"/>
    <mergeCell ref="BV371:CB373"/>
    <mergeCell ref="U372:X373"/>
    <mergeCell ref="Y372:AC373"/>
    <mergeCell ref="AD372:AH373"/>
    <mergeCell ref="AI372:AM373"/>
    <mergeCell ref="AN372:AR373"/>
    <mergeCell ref="AS372:AX373"/>
    <mergeCell ref="AY372:BD373"/>
    <mergeCell ref="BE372:BJ373"/>
    <mergeCell ref="O374:T375"/>
    <mergeCell ref="U374:X375"/>
    <mergeCell ref="Y374:AC375"/>
    <mergeCell ref="AD374:AH375"/>
    <mergeCell ref="AI374:AM375"/>
    <mergeCell ref="AN374:AR375"/>
    <mergeCell ref="AS374:AV375"/>
    <mergeCell ref="AY374:BB375"/>
    <mergeCell ref="BE374:BH375"/>
    <mergeCell ref="BK374:BQ375"/>
    <mergeCell ref="BV374:CB375"/>
    <mergeCell ref="AW375:AX375"/>
    <mergeCell ref="BC375:BD375"/>
    <mergeCell ref="BI375:BJ375"/>
    <mergeCell ref="BR375:BT375"/>
    <mergeCell ref="B366:D366"/>
    <mergeCell ref="E366:N366"/>
    <mergeCell ref="O366:V366"/>
    <mergeCell ref="W366:AJ366"/>
    <mergeCell ref="AK366:AM366"/>
    <mergeCell ref="AN366:AO366"/>
    <mergeCell ref="AP366:AQ366"/>
    <mergeCell ref="AR366:AS366"/>
    <mergeCell ref="AT366:AX366"/>
    <mergeCell ref="AY366:BS366"/>
    <mergeCell ref="BU366:BW366"/>
    <mergeCell ref="BX366:BZ366"/>
    <mergeCell ref="CA366:CC366"/>
    <mergeCell ref="A367:D367"/>
    <mergeCell ref="E367:N367"/>
    <mergeCell ref="AE367:AJ367"/>
    <mergeCell ref="AK367:AM367"/>
    <mergeCell ref="AN367:AO367"/>
    <mergeCell ref="AP367:AQ367"/>
    <mergeCell ref="AR367:AS367"/>
    <mergeCell ref="AT367:AX367"/>
    <mergeCell ref="BN367:BT367"/>
    <mergeCell ref="BU367:BW367"/>
    <mergeCell ref="BX367:BZ367"/>
    <mergeCell ref="CA367:CC367"/>
    <mergeCell ref="B364:D364"/>
    <mergeCell ref="E364:N364"/>
    <mergeCell ref="O364:V364"/>
    <mergeCell ref="W364:AJ364"/>
    <mergeCell ref="AK364:AM364"/>
    <mergeCell ref="AN364:AO364"/>
    <mergeCell ref="AP364:AQ364"/>
    <mergeCell ref="AR364:AS364"/>
    <mergeCell ref="AT364:AX364"/>
    <mergeCell ref="AY364:BS364"/>
    <mergeCell ref="BU364:BW364"/>
    <mergeCell ref="BX364:BZ364"/>
    <mergeCell ref="CA364:CC364"/>
    <mergeCell ref="B365:D365"/>
    <mergeCell ref="E365:N365"/>
    <mergeCell ref="O365:V365"/>
    <mergeCell ref="W365:AJ365"/>
    <mergeCell ref="AK365:AM365"/>
    <mergeCell ref="AN365:AO365"/>
    <mergeCell ref="AP365:AQ365"/>
    <mergeCell ref="AR365:AS365"/>
    <mergeCell ref="AT365:AX365"/>
    <mergeCell ref="AY365:BS365"/>
    <mergeCell ref="BU365:BW365"/>
    <mergeCell ref="BX365:BZ365"/>
    <mergeCell ref="CA365:CC365"/>
    <mergeCell ref="B362:D362"/>
    <mergeCell ref="E362:N362"/>
    <mergeCell ref="O362:V362"/>
    <mergeCell ref="W362:AJ362"/>
    <mergeCell ref="AK362:AM362"/>
    <mergeCell ref="AN362:AO362"/>
    <mergeCell ref="AP362:AQ362"/>
    <mergeCell ref="AR362:AS362"/>
    <mergeCell ref="AT362:AX362"/>
    <mergeCell ref="AY362:BS362"/>
    <mergeCell ref="BU362:BW362"/>
    <mergeCell ref="BX362:BZ362"/>
    <mergeCell ref="CA362:CC362"/>
    <mergeCell ref="B363:D363"/>
    <mergeCell ref="E363:N363"/>
    <mergeCell ref="O363:V363"/>
    <mergeCell ref="W363:AJ363"/>
    <mergeCell ref="AK363:AM363"/>
    <mergeCell ref="AN363:AO363"/>
    <mergeCell ref="AP363:AQ363"/>
    <mergeCell ref="AR363:AS363"/>
    <mergeCell ref="AT363:AX363"/>
    <mergeCell ref="AY363:BS363"/>
    <mergeCell ref="BU363:BW363"/>
    <mergeCell ref="BX363:BZ363"/>
    <mergeCell ref="CA363:CC363"/>
    <mergeCell ref="B360:D360"/>
    <mergeCell ref="E360:N360"/>
    <mergeCell ref="O360:V360"/>
    <mergeCell ref="W360:AJ360"/>
    <mergeCell ref="AK360:AM360"/>
    <mergeCell ref="AN360:AO360"/>
    <mergeCell ref="AP360:AQ360"/>
    <mergeCell ref="AR360:AS360"/>
    <mergeCell ref="AT360:AX360"/>
    <mergeCell ref="AY360:BS360"/>
    <mergeCell ref="BU360:BW360"/>
    <mergeCell ref="BX360:BZ360"/>
    <mergeCell ref="CA360:CC360"/>
    <mergeCell ref="B361:D361"/>
    <mergeCell ref="E361:N361"/>
    <mergeCell ref="O361:V361"/>
    <mergeCell ref="W361:AJ361"/>
    <mergeCell ref="AK361:AM361"/>
    <mergeCell ref="AN361:AO361"/>
    <mergeCell ref="AP361:AQ361"/>
    <mergeCell ref="AR361:AS361"/>
    <mergeCell ref="AT361:AX361"/>
    <mergeCell ref="AY361:BS361"/>
    <mergeCell ref="BU361:BW361"/>
    <mergeCell ref="BX361:BZ361"/>
    <mergeCell ref="CA361:CC361"/>
    <mergeCell ref="B358:D358"/>
    <mergeCell ref="E358:N358"/>
    <mergeCell ref="O358:V358"/>
    <mergeCell ref="W358:AJ358"/>
    <mergeCell ref="AK358:AM358"/>
    <mergeCell ref="AN358:AO358"/>
    <mergeCell ref="AP358:AQ358"/>
    <mergeCell ref="AR358:AS358"/>
    <mergeCell ref="AT358:AX358"/>
    <mergeCell ref="AY358:BS358"/>
    <mergeCell ref="BU358:BW358"/>
    <mergeCell ref="BX358:BZ358"/>
    <mergeCell ref="CA358:CC358"/>
    <mergeCell ref="B359:D359"/>
    <mergeCell ref="E359:N359"/>
    <mergeCell ref="O359:V359"/>
    <mergeCell ref="W359:AJ359"/>
    <mergeCell ref="AK359:AM359"/>
    <mergeCell ref="AN359:AO359"/>
    <mergeCell ref="AP359:AQ359"/>
    <mergeCell ref="AR359:AS359"/>
    <mergeCell ref="AT359:AX359"/>
    <mergeCell ref="AY359:BS359"/>
    <mergeCell ref="BU359:BW359"/>
    <mergeCell ref="BX359:BZ359"/>
    <mergeCell ref="CA359:CC359"/>
    <mergeCell ref="B356:D356"/>
    <mergeCell ref="E356:N356"/>
    <mergeCell ref="O356:V356"/>
    <mergeCell ref="W356:AJ356"/>
    <mergeCell ref="AK356:AM356"/>
    <mergeCell ref="AN356:AO356"/>
    <mergeCell ref="AP356:AQ356"/>
    <mergeCell ref="AR356:AS356"/>
    <mergeCell ref="AT356:AX356"/>
    <mergeCell ref="AY356:BS356"/>
    <mergeCell ref="BU356:BW356"/>
    <mergeCell ref="BX356:BZ356"/>
    <mergeCell ref="CA356:CC356"/>
    <mergeCell ref="B357:D357"/>
    <mergeCell ref="E357:N357"/>
    <mergeCell ref="O357:V357"/>
    <mergeCell ref="W357:AJ357"/>
    <mergeCell ref="AK357:AM357"/>
    <mergeCell ref="AN357:AO357"/>
    <mergeCell ref="AP357:AQ357"/>
    <mergeCell ref="AR357:AS357"/>
    <mergeCell ref="AT357:AX357"/>
    <mergeCell ref="AY357:BS357"/>
    <mergeCell ref="BU357:BW357"/>
    <mergeCell ref="BX357:BZ357"/>
    <mergeCell ref="CA357:CC357"/>
    <mergeCell ref="B354:D354"/>
    <mergeCell ref="E354:N354"/>
    <mergeCell ref="O354:V354"/>
    <mergeCell ref="W354:AJ354"/>
    <mergeCell ref="AK354:AM354"/>
    <mergeCell ref="AN354:AO354"/>
    <mergeCell ref="AP354:AQ354"/>
    <mergeCell ref="AR354:AS354"/>
    <mergeCell ref="AT354:AX354"/>
    <mergeCell ref="AY354:BS354"/>
    <mergeCell ref="BU354:BW354"/>
    <mergeCell ref="BX354:BZ354"/>
    <mergeCell ref="CA354:CC354"/>
    <mergeCell ref="B355:D355"/>
    <mergeCell ref="E355:N355"/>
    <mergeCell ref="O355:V355"/>
    <mergeCell ref="W355:AJ355"/>
    <mergeCell ref="AK355:AM355"/>
    <mergeCell ref="AN355:AO355"/>
    <mergeCell ref="AP355:AQ355"/>
    <mergeCell ref="AR355:AS355"/>
    <mergeCell ref="AT355:AX355"/>
    <mergeCell ref="AY355:BS355"/>
    <mergeCell ref="BU355:BW355"/>
    <mergeCell ref="BX355:BZ355"/>
    <mergeCell ref="CA355:CC355"/>
    <mergeCell ref="B352:D352"/>
    <mergeCell ref="E352:N352"/>
    <mergeCell ref="O352:V352"/>
    <mergeCell ref="W352:AJ352"/>
    <mergeCell ref="AK352:AM352"/>
    <mergeCell ref="AN352:AO352"/>
    <mergeCell ref="AP352:AQ352"/>
    <mergeCell ref="AR352:AS352"/>
    <mergeCell ref="AT352:AX352"/>
    <mergeCell ref="AY352:BS352"/>
    <mergeCell ref="BU352:BW352"/>
    <mergeCell ref="BX352:BZ352"/>
    <mergeCell ref="CA352:CC352"/>
    <mergeCell ref="B353:D353"/>
    <mergeCell ref="E353:N353"/>
    <mergeCell ref="O353:V353"/>
    <mergeCell ref="W353:AJ353"/>
    <mergeCell ref="AK353:AM353"/>
    <mergeCell ref="AN353:AO353"/>
    <mergeCell ref="AP353:AQ353"/>
    <mergeCell ref="AR353:AS353"/>
    <mergeCell ref="AT353:AX353"/>
    <mergeCell ref="AY353:BS353"/>
    <mergeCell ref="BU353:BW353"/>
    <mergeCell ref="BX353:BZ353"/>
    <mergeCell ref="CA353:CC353"/>
    <mergeCell ref="B350:D350"/>
    <mergeCell ref="E350:N350"/>
    <mergeCell ref="O350:V350"/>
    <mergeCell ref="W350:AJ350"/>
    <mergeCell ref="AK350:AM350"/>
    <mergeCell ref="AN350:AO350"/>
    <mergeCell ref="AP350:AQ350"/>
    <mergeCell ref="AR350:AS350"/>
    <mergeCell ref="AT350:AX350"/>
    <mergeCell ref="AY350:BS350"/>
    <mergeCell ref="BU350:BW350"/>
    <mergeCell ref="BX350:BZ350"/>
    <mergeCell ref="CA350:CC350"/>
    <mergeCell ref="B351:D351"/>
    <mergeCell ref="E351:N351"/>
    <mergeCell ref="O351:V351"/>
    <mergeCell ref="W351:AJ351"/>
    <mergeCell ref="AK351:AM351"/>
    <mergeCell ref="AN351:AO351"/>
    <mergeCell ref="AP351:AQ351"/>
    <mergeCell ref="AR351:AS351"/>
    <mergeCell ref="AT351:AX351"/>
    <mergeCell ref="AY351:BS351"/>
    <mergeCell ref="BU351:BW351"/>
    <mergeCell ref="BX351:BZ351"/>
    <mergeCell ref="CA351:CC351"/>
    <mergeCell ref="B348:D348"/>
    <mergeCell ref="E348:N348"/>
    <mergeCell ref="O348:V348"/>
    <mergeCell ref="W348:AJ348"/>
    <mergeCell ref="AK348:AM348"/>
    <mergeCell ref="AN348:AO348"/>
    <mergeCell ref="AP348:AQ348"/>
    <mergeCell ref="AR348:AS348"/>
    <mergeCell ref="AT348:AX348"/>
    <mergeCell ref="AY348:BS348"/>
    <mergeCell ref="BU348:BW348"/>
    <mergeCell ref="BX348:BZ348"/>
    <mergeCell ref="CA348:CC348"/>
    <mergeCell ref="B349:D349"/>
    <mergeCell ref="E349:N349"/>
    <mergeCell ref="O349:V349"/>
    <mergeCell ref="W349:AJ349"/>
    <mergeCell ref="AK349:AM349"/>
    <mergeCell ref="AN349:AO349"/>
    <mergeCell ref="AP349:AQ349"/>
    <mergeCell ref="AR349:AS349"/>
    <mergeCell ref="AT349:AX349"/>
    <mergeCell ref="AY349:BS349"/>
    <mergeCell ref="BU349:BW349"/>
    <mergeCell ref="BX349:BZ349"/>
    <mergeCell ref="CA349:CC349"/>
    <mergeCell ref="B346:D346"/>
    <mergeCell ref="E346:N346"/>
    <mergeCell ref="O346:V346"/>
    <mergeCell ref="W346:AJ346"/>
    <mergeCell ref="AK346:AM346"/>
    <mergeCell ref="AN346:AO346"/>
    <mergeCell ref="AP346:AQ346"/>
    <mergeCell ref="AR346:AS346"/>
    <mergeCell ref="AT346:AX346"/>
    <mergeCell ref="AY346:BS346"/>
    <mergeCell ref="BU346:BW346"/>
    <mergeCell ref="BX346:BZ346"/>
    <mergeCell ref="CA346:CC346"/>
    <mergeCell ref="B347:D347"/>
    <mergeCell ref="E347:N347"/>
    <mergeCell ref="O347:V347"/>
    <mergeCell ref="W347:AJ347"/>
    <mergeCell ref="AK347:AM347"/>
    <mergeCell ref="AN347:AO347"/>
    <mergeCell ref="AP347:AQ347"/>
    <mergeCell ref="AR347:AS347"/>
    <mergeCell ref="AT347:AX347"/>
    <mergeCell ref="AY347:BS347"/>
    <mergeCell ref="BU347:BW347"/>
    <mergeCell ref="BX347:BZ347"/>
    <mergeCell ref="CA347:CC347"/>
    <mergeCell ref="B344:D344"/>
    <mergeCell ref="E344:N344"/>
    <mergeCell ref="O344:V344"/>
    <mergeCell ref="W344:AJ344"/>
    <mergeCell ref="AK344:AM344"/>
    <mergeCell ref="AN344:AO344"/>
    <mergeCell ref="AP344:AQ344"/>
    <mergeCell ref="AR344:AS344"/>
    <mergeCell ref="AT344:AX344"/>
    <mergeCell ref="AY344:BS344"/>
    <mergeCell ref="BU344:BW344"/>
    <mergeCell ref="BX344:BZ344"/>
    <mergeCell ref="CA344:CC344"/>
    <mergeCell ref="B345:D345"/>
    <mergeCell ref="E345:N345"/>
    <mergeCell ref="O345:V345"/>
    <mergeCell ref="W345:AJ345"/>
    <mergeCell ref="AK345:AM345"/>
    <mergeCell ref="AN345:AO345"/>
    <mergeCell ref="AP345:AQ345"/>
    <mergeCell ref="AR345:AS345"/>
    <mergeCell ref="AT345:AX345"/>
    <mergeCell ref="AY345:BS345"/>
    <mergeCell ref="BU345:BW345"/>
    <mergeCell ref="BX345:BZ345"/>
    <mergeCell ref="CA345:CC345"/>
    <mergeCell ref="B342:D342"/>
    <mergeCell ref="E342:N342"/>
    <mergeCell ref="O342:V342"/>
    <mergeCell ref="W342:AJ342"/>
    <mergeCell ref="AK342:AM342"/>
    <mergeCell ref="AN342:AO342"/>
    <mergeCell ref="AP342:AQ342"/>
    <mergeCell ref="AR342:AS342"/>
    <mergeCell ref="AT342:AX342"/>
    <mergeCell ref="AY342:BS342"/>
    <mergeCell ref="BU342:BW342"/>
    <mergeCell ref="BX342:BZ342"/>
    <mergeCell ref="CA342:CC342"/>
    <mergeCell ref="B343:D343"/>
    <mergeCell ref="E343:N343"/>
    <mergeCell ref="O343:V343"/>
    <mergeCell ref="W343:AJ343"/>
    <mergeCell ref="AK343:AM343"/>
    <mergeCell ref="AN343:AO343"/>
    <mergeCell ref="AP343:AQ343"/>
    <mergeCell ref="AR343:AS343"/>
    <mergeCell ref="AT343:AX343"/>
    <mergeCell ref="AY343:BS343"/>
    <mergeCell ref="BU343:BW343"/>
    <mergeCell ref="BX343:BZ343"/>
    <mergeCell ref="CA343:CC343"/>
    <mergeCell ref="B337:D337"/>
    <mergeCell ref="E337:N337"/>
    <mergeCell ref="O337:V337"/>
    <mergeCell ref="W337:AJ337"/>
    <mergeCell ref="AK337:AM337"/>
    <mergeCell ref="AN337:AS337"/>
    <mergeCell ref="AT337:AX337"/>
    <mergeCell ref="AY337:BS337"/>
    <mergeCell ref="BU337:CC337"/>
    <mergeCell ref="B338:D339"/>
    <mergeCell ref="E338:N339"/>
    <mergeCell ref="O338:V339"/>
    <mergeCell ref="W338:AJ339"/>
    <mergeCell ref="AK338:AM339"/>
    <mergeCell ref="AN338:AO341"/>
    <mergeCell ref="AP338:AQ341"/>
    <mergeCell ref="AR338:AS341"/>
    <mergeCell ref="AT338:AX341"/>
    <mergeCell ref="AY338:BS341"/>
    <mergeCell ref="BU338:BW341"/>
    <mergeCell ref="BX338:BZ341"/>
    <mergeCell ref="CA338:CC341"/>
    <mergeCell ref="B340:D341"/>
    <mergeCell ref="E340:N341"/>
    <mergeCell ref="O340:V341"/>
    <mergeCell ref="W340:AJ341"/>
    <mergeCell ref="AK340:AM341"/>
    <mergeCell ref="A326:T327"/>
    <mergeCell ref="U326:AV327"/>
    <mergeCell ref="BE326:BK326"/>
    <mergeCell ref="BL326:CB327"/>
    <mergeCell ref="BE327:BK327"/>
    <mergeCell ref="AE328:AP328"/>
    <mergeCell ref="BL328:CB330"/>
    <mergeCell ref="BE329:BK329"/>
    <mergeCell ref="BE330:BK330"/>
    <mergeCell ref="B333:I335"/>
    <mergeCell ref="J333:P335"/>
    <mergeCell ref="Q333:AA335"/>
    <mergeCell ref="AB333:AL335"/>
    <mergeCell ref="AM333:AP333"/>
    <mergeCell ref="AQ333:AS334"/>
    <mergeCell ref="AT333:AV334"/>
    <mergeCell ref="AW333:AY334"/>
    <mergeCell ref="AZ333:BB334"/>
    <mergeCell ref="BD333:BF334"/>
    <mergeCell ref="BH333:BJ334"/>
    <mergeCell ref="BK333:BM334"/>
    <mergeCell ref="AM334:AP334"/>
    <mergeCell ref="BP334:BR335"/>
    <mergeCell ref="BS334:BW335"/>
    <mergeCell ref="BX334:BZ335"/>
    <mergeCell ref="CA334:CC335"/>
    <mergeCell ref="O316:BT316"/>
    <mergeCell ref="BV316:CB316"/>
    <mergeCell ref="O317:T319"/>
    <mergeCell ref="U317:AR317"/>
    <mergeCell ref="AS317:BJ317"/>
    <mergeCell ref="BK317:BT319"/>
    <mergeCell ref="BV317:CB319"/>
    <mergeCell ref="U318:X319"/>
    <mergeCell ref="Y318:AC319"/>
    <mergeCell ref="AD318:AH319"/>
    <mergeCell ref="AI318:AM319"/>
    <mergeCell ref="AN318:AR319"/>
    <mergeCell ref="AS318:AX319"/>
    <mergeCell ref="AY318:BD319"/>
    <mergeCell ref="BE318:BJ319"/>
    <mergeCell ref="O320:T321"/>
    <mergeCell ref="U320:X321"/>
    <mergeCell ref="Y320:AC321"/>
    <mergeCell ref="AD320:AH321"/>
    <mergeCell ref="AI320:AM321"/>
    <mergeCell ref="AN320:AR321"/>
    <mergeCell ref="AS320:AV321"/>
    <mergeCell ref="AY320:BB321"/>
    <mergeCell ref="BE320:BH321"/>
    <mergeCell ref="BK320:BQ321"/>
    <mergeCell ref="BV320:CB321"/>
    <mergeCell ref="AW321:AX321"/>
    <mergeCell ref="BC321:BD321"/>
    <mergeCell ref="BI321:BJ321"/>
    <mergeCell ref="BR321:BT321"/>
    <mergeCell ref="B312:D312"/>
    <mergeCell ref="E312:N312"/>
    <mergeCell ref="O312:V312"/>
    <mergeCell ref="W312:AJ312"/>
    <mergeCell ref="AK312:AM312"/>
    <mergeCell ref="AN312:AO312"/>
    <mergeCell ref="AP312:AQ312"/>
    <mergeCell ref="AR312:AS312"/>
    <mergeCell ref="AT312:AX312"/>
    <mergeCell ref="AY312:BS312"/>
    <mergeCell ref="BU312:BW312"/>
    <mergeCell ref="BX312:BZ312"/>
    <mergeCell ref="CA312:CC312"/>
    <mergeCell ref="A313:D313"/>
    <mergeCell ref="E313:N313"/>
    <mergeCell ref="AE313:AJ313"/>
    <mergeCell ref="AK313:AM313"/>
    <mergeCell ref="AN313:AO313"/>
    <mergeCell ref="AP313:AQ313"/>
    <mergeCell ref="AR313:AS313"/>
    <mergeCell ref="AT313:AX313"/>
    <mergeCell ref="BN313:BT313"/>
    <mergeCell ref="BU313:BW313"/>
    <mergeCell ref="BX313:BZ313"/>
    <mergeCell ref="CA313:CC313"/>
    <mergeCell ref="B310:D310"/>
    <mergeCell ref="E310:N310"/>
    <mergeCell ref="O310:V310"/>
    <mergeCell ref="W310:AJ310"/>
    <mergeCell ref="AK310:AM310"/>
    <mergeCell ref="AN310:AO310"/>
    <mergeCell ref="AP310:AQ310"/>
    <mergeCell ref="AR310:AS310"/>
    <mergeCell ref="AT310:AX310"/>
    <mergeCell ref="AY310:BS310"/>
    <mergeCell ref="BU310:BW310"/>
    <mergeCell ref="BX310:BZ310"/>
    <mergeCell ref="CA310:CC310"/>
    <mergeCell ref="B311:D311"/>
    <mergeCell ref="E311:N311"/>
    <mergeCell ref="O311:V311"/>
    <mergeCell ref="W311:AJ311"/>
    <mergeCell ref="AK311:AM311"/>
    <mergeCell ref="AN311:AO311"/>
    <mergeCell ref="AP311:AQ311"/>
    <mergeCell ref="AR311:AS311"/>
    <mergeCell ref="AT311:AX311"/>
    <mergeCell ref="AY311:BS311"/>
    <mergeCell ref="BU311:BW311"/>
    <mergeCell ref="BX311:BZ311"/>
    <mergeCell ref="CA311:CC311"/>
    <mergeCell ref="B308:D308"/>
    <mergeCell ref="E308:N308"/>
    <mergeCell ref="O308:V308"/>
    <mergeCell ref="W308:AJ308"/>
    <mergeCell ref="AK308:AM308"/>
    <mergeCell ref="AN308:AO308"/>
    <mergeCell ref="AP308:AQ308"/>
    <mergeCell ref="AR308:AS308"/>
    <mergeCell ref="AT308:AX308"/>
    <mergeCell ref="AY308:BS308"/>
    <mergeCell ref="BU308:BW308"/>
    <mergeCell ref="BX308:BZ308"/>
    <mergeCell ref="CA308:CC308"/>
    <mergeCell ref="B309:D309"/>
    <mergeCell ref="E309:N309"/>
    <mergeCell ref="O309:V309"/>
    <mergeCell ref="W309:AJ309"/>
    <mergeCell ref="AK309:AM309"/>
    <mergeCell ref="AN309:AO309"/>
    <mergeCell ref="AP309:AQ309"/>
    <mergeCell ref="AR309:AS309"/>
    <mergeCell ref="AT309:AX309"/>
    <mergeCell ref="AY309:BS309"/>
    <mergeCell ref="BU309:BW309"/>
    <mergeCell ref="BX309:BZ309"/>
    <mergeCell ref="CA309:CC309"/>
    <mergeCell ref="B306:D306"/>
    <mergeCell ref="E306:N306"/>
    <mergeCell ref="O306:V306"/>
    <mergeCell ref="W306:AJ306"/>
    <mergeCell ref="AK306:AM306"/>
    <mergeCell ref="AN306:AO306"/>
    <mergeCell ref="AP306:AQ306"/>
    <mergeCell ref="AR306:AS306"/>
    <mergeCell ref="AT306:AX306"/>
    <mergeCell ref="AY306:BS306"/>
    <mergeCell ref="BU306:BW306"/>
    <mergeCell ref="BX306:BZ306"/>
    <mergeCell ref="CA306:CC306"/>
    <mergeCell ref="B307:D307"/>
    <mergeCell ref="E307:N307"/>
    <mergeCell ref="O307:V307"/>
    <mergeCell ref="W307:AJ307"/>
    <mergeCell ref="AK307:AM307"/>
    <mergeCell ref="AN307:AO307"/>
    <mergeCell ref="AP307:AQ307"/>
    <mergeCell ref="AR307:AS307"/>
    <mergeCell ref="AT307:AX307"/>
    <mergeCell ref="AY307:BS307"/>
    <mergeCell ref="BU307:BW307"/>
    <mergeCell ref="BX307:BZ307"/>
    <mergeCell ref="CA307:CC307"/>
    <mergeCell ref="B304:D304"/>
    <mergeCell ref="E304:N304"/>
    <mergeCell ref="O304:V304"/>
    <mergeCell ref="W304:AJ304"/>
    <mergeCell ref="AK304:AM304"/>
    <mergeCell ref="AN304:AO304"/>
    <mergeCell ref="AP304:AQ304"/>
    <mergeCell ref="AR304:AS304"/>
    <mergeCell ref="AT304:AX304"/>
    <mergeCell ref="AY304:BS304"/>
    <mergeCell ref="BU304:BW304"/>
    <mergeCell ref="BX304:BZ304"/>
    <mergeCell ref="CA304:CC304"/>
    <mergeCell ref="B305:D305"/>
    <mergeCell ref="E305:N305"/>
    <mergeCell ref="O305:V305"/>
    <mergeCell ref="W305:AJ305"/>
    <mergeCell ref="AK305:AM305"/>
    <mergeCell ref="AN305:AO305"/>
    <mergeCell ref="AP305:AQ305"/>
    <mergeCell ref="AR305:AS305"/>
    <mergeCell ref="AT305:AX305"/>
    <mergeCell ref="AY305:BS305"/>
    <mergeCell ref="BU305:BW305"/>
    <mergeCell ref="BX305:BZ305"/>
    <mergeCell ref="CA305:CC305"/>
    <mergeCell ref="B302:D302"/>
    <mergeCell ref="E302:N302"/>
    <mergeCell ref="O302:V302"/>
    <mergeCell ref="W302:AJ302"/>
    <mergeCell ref="AK302:AM302"/>
    <mergeCell ref="AN302:AO302"/>
    <mergeCell ref="AP302:AQ302"/>
    <mergeCell ref="AR302:AS302"/>
    <mergeCell ref="AT302:AX302"/>
    <mergeCell ref="AY302:BS302"/>
    <mergeCell ref="BU302:BW302"/>
    <mergeCell ref="BX302:BZ302"/>
    <mergeCell ref="CA302:CC302"/>
    <mergeCell ref="B303:D303"/>
    <mergeCell ref="E303:N303"/>
    <mergeCell ref="O303:V303"/>
    <mergeCell ref="W303:AJ303"/>
    <mergeCell ref="AK303:AM303"/>
    <mergeCell ref="AN303:AO303"/>
    <mergeCell ref="AP303:AQ303"/>
    <mergeCell ref="AR303:AS303"/>
    <mergeCell ref="AT303:AX303"/>
    <mergeCell ref="AY303:BS303"/>
    <mergeCell ref="BU303:BW303"/>
    <mergeCell ref="BX303:BZ303"/>
    <mergeCell ref="CA303:CC303"/>
    <mergeCell ref="B300:D300"/>
    <mergeCell ref="E300:N300"/>
    <mergeCell ref="O300:V300"/>
    <mergeCell ref="W300:AJ300"/>
    <mergeCell ref="AK300:AM300"/>
    <mergeCell ref="AN300:AO300"/>
    <mergeCell ref="AP300:AQ300"/>
    <mergeCell ref="AR300:AS300"/>
    <mergeCell ref="AT300:AX300"/>
    <mergeCell ref="AY300:BS300"/>
    <mergeCell ref="BU300:BW300"/>
    <mergeCell ref="BX300:BZ300"/>
    <mergeCell ref="CA300:CC300"/>
    <mergeCell ref="B301:D301"/>
    <mergeCell ref="E301:N301"/>
    <mergeCell ref="O301:V301"/>
    <mergeCell ref="W301:AJ301"/>
    <mergeCell ref="AK301:AM301"/>
    <mergeCell ref="AN301:AO301"/>
    <mergeCell ref="AP301:AQ301"/>
    <mergeCell ref="AR301:AS301"/>
    <mergeCell ref="AT301:AX301"/>
    <mergeCell ref="AY301:BS301"/>
    <mergeCell ref="BU301:BW301"/>
    <mergeCell ref="BX301:BZ301"/>
    <mergeCell ref="CA301:CC301"/>
    <mergeCell ref="B298:D298"/>
    <mergeCell ref="E298:N298"/>
    <mergeCell ref="O298:V298"/>
    <mergeCell ref="W298:AJ298"/>
    <mergeCell ref="AK298:AM298"/>
    <mergeCell ref="AN298:AO298"/>
    <mergeCell ref="AP298:AQ298"/>
    <mergeCell ref="AR298:AS298"/>
    <mergeCell ref="AT298:AX298"/>
    <mergeCell ref="AY298:BS298"/>
    <mergeCell ref="BU298:BW298"/>
    <mergeCell ref="BX298:BZ298"/>
    <mergeCell ref="CA298:CC298"/>
    <mergeCell ref="B299:D299"/>
    <mergeCell ref="E299:N299"/>
    <mergeCell ref="O299:V299"/>
    <mergeCell ref="W299:AJ299"/>
    <mergeCell ref="AK299:AM299"/>
    <mergeCell ref="AN299:AO299"/>
    <mergeCell ref="AP299:AQ299"/>
    <mergeCell ref="AR299:AS299"/>
    <mergeCell ref="AT299:AX299"/>
    <mergeCell ref="AY299:BS299"/>
    <mergeCell ref="BU299:BW299"/>
    <mergeCell ref="BX299:BZ299"/>
    <mergeCell ref="CA299:CC299"/>
    <mergeCell ref="B296:D296"/>
    <mergeCell ref="E296:N296"/>
    <mergeCell ref="O296:V296"/>
    <mergeCell ref="W296:AJ296"/>
    <mergeCell ref="AK296:AM296"/>
    <mergeCell ref="AN296:AO296"/>
    <mergeCell ref="AP296:AQ296"/>
    <mergeCell ref="AR296:AS296"/>
    <mergeCell ref="AT296:AX296"/>
    <mergeCell ref="AY296:BS296"/>
    <mergeCell ref="BU296:BW296"/>
    <mergeCell ref="BX296:BZ296"/>
    <mergeCell ref="CA296:CC296"/>
    <mergeCell ref="B297:D297"/>
    <mergeCell ref="E297:N297"/>
    <mergeCell ref="O297:V297"/>
    <mergeCell ref="W297:AJ297"/>
    <mergeCell ref="AK297:AM297"/>
    <mergeCell ref="AN297:AO297"/>
    <mergeCell ref="AP297:AQ297"/>
    <mergeCell ref="AR297:AS297"/>
    <mergeCell ref="AT297:AX297"/>
    <mergeCell ref="AY297:BS297"/>
    <mergeCell ref="BU297:BW297"/>
    <mergeCell ref="BX297:BZ297"/>
    <mergeCell ref="CA297:CC297"/>
    <mergeCell ref="B294:D294"/>
    <mergeCell ref="E294:N294"/>
    <mergeCell ref="O294:V294"/>
    <mergeCell ref="W294:AJ294"/>
    <mergeCell ref="AK294:AM294"/>
    <mergeCell ref="AN294:AO294"/>
    <mergeCell ref="AP294:AQ294"/>
    <mergeCell ref="AR294:AS294"/>
    <mergeCell ref="AT294:AX294"/>
    <mergeCell ref="AY294:BS294"/>
    <mergeCell ref="BU294:BW294"/>
    <mergeCell ref="BX294:BZ294"/>
    <mergeCell ref="CA294:CC294"/>
    <mergeCell ref="B295:D295"/>
    <mergeCell ref="E295:N295"/>
    <mergeCell ref="O295:V295"/>
    <mergeCell ref="W295:AJ295"/>
    <mergeCell ref="AK295:AM295"/>
    <mergeCell ref="AN295:AO295"/>
    <mergeCell ref="AP295:AQ295"/>
    <mergeCell ref="AR295:AS295"/>
    <mergeCell ref="AT295:AX295"/>
    <mergeCell ref="AY295:BS295"/>
    <mergeCell ref="BU295:BW295"/>
    <mergeCell ref="BX295:BZ295"/>
    <mergeCell ref="CA295:CC295"/>
    <mergeCell ref="B292:D292"/>
    <mergeCell ref="E292:N292"/>
    <mergeCell ref="O292:V292"/>
    <mergeCell ref="W292:AJ292"/>
    <mergeCell ref="AK292:AM292"/>
    <mergeCell ref="AN292:AO292"/>
    <mergeCell ref="AP292:AQ292"/>
    <mergeCell ref="AR292:AS292"/>
    <mergeCell ref="AT292:AX292"/>
    <mergeCell ref="AY292:BS292"/>
    <mergeCell ref="BU292:BW292"/>
    <mergeCell ref="BX292:BZ292"/>
    <mergeCell ref="CA292:CC292"/>
    <mergeCell ref="B293:D293"/>
    <mergeCell ref="E293:N293"/>
    <mergeCell ref="O293:V293"/>
    <mergeCell ref="W293:AJ293"/>
    <mergeCell ref="AK293:AM293"/>
    <mergeCell ref="AN293:AO293"/>
    <mergeCell ref="AP293:AQ293"/>
    <mergeCell ref="AR293:AS293"/>
    <mergeCell ref="AT293:AX293"/>
    <mergeCell ref="AY293:BS293"/>
    <mergeCell ref="BU293:BW293"/>
    <mergeCell ref="BX293:BZ293"/>
    <mergeCell ref="CA293:CC293"/>
    <mergeCell ref="B290:D290"/>
    <mergeCell ref="E290:N290"/>
    <mergeCell ref="O290:V290"/>
    <mergeCell ref="W290:AJ290"/>
    <mergeCell ref="AK290:AM290"/>
    <mergeCell ref="AN290:AO290"/>
    <mergeCell ref="AP290:AQ290"/>
    <mergeCell ref="AR290:AS290"/>
    <mergeCell ref="AT290:AX290"/>
    <mergeCell ref="AY290:BS290"/>
    <mergeCell ref="BU290:BW290"/>
    <mergeCell ref="BX290:BZ290"/>
    <mergeCell ref="CA290:CC290"/>
    <mergeCell ref="B291:D291"/>
    <mergeCell ref="E291:N291"/>
    <mergeCell ref="O291:V291"/>
    <mergeCell ref="W291:AJ291"/>
    <mergeCell ref="AK291:AM291"/>
    <mergeCell ref="AN291:AO291"/>
    <mergeCell ref="AP291:AQ291"/>
    <mergeCell ref="AR291:AS291"/>
    <mergeCell ref="AT291:AX291"/>
    <mergeCell ref="AY291:BS291"/>
    <mergeCell ref="BU291:BW291"/>
    <mergeCell ref="BX291:BZ291"/>
    <mergeCell ref="CA291:CC291"/>
    <mergeCell ref="B288:D288"/>
    <mergeCell ref="E288:N288"/>
    <mergeCell ref="O288:V288"/>
    <mergeCell ref="W288:AJ288"/>
    <mergeCell ref="AK288:AM288"/>
    <mergeCell ref="AN288:AO288"/>
    <mergeCell ref="AP288:AQ288"/>
    <mergeCell ref="AR288:AS288"/>
    <mergeCell ref="AT288:AX288"/>
    <mergeCell ref="AY288:BS288"/>
    <mergeCell ref="BU288:BW288"/>
    <mergeCell ref="BX288:BZ288"/>
    <mergeCell ref="CA288:CC288"/>
    <mergeCell ref="B289:D289"/>
    <mergeCell ref="E289:N289"/>
    <mergeCell ref="O289:V289"/>
    <mergeCell ref="W289:AJ289"/>
    <mergeCell ref="AK289:AM289"/>
    <mergeCell ref="AN289:AO289"/>
    <mergeCell ref="AP289:AQ289"/>
    <mergeCell ref="AR289:AS289"/>
    <mergeCell ref="AT289:AX289"/>
    <mergeCell ref="AY289:BS289"/>
    <mergeCell ref="BU289:BW289"/>
    <mergeCell ref="BX289:BZ289"/>
    <mergeCell ref="CA289:CC289"/>
    <mergeCell ref="B283:D283"/>
    <mergeCell ref="E283:N283"/>
    <mergeCell ref="O283:V283"/>
    <mergeCell ref="W283:AJ283"/>
    <mergeCell ref="AK283:AM283"/>
    <mergeCell ref="AN283:AS283"/>
    <mergeCell ref="AT283:AX283"/>
    <mergeCell ref="AY283:BS283"/>
    <mergeCell ref="BU283:CC283"/>
    <mergeCell ref="B284:D285"/>
    <mergeCell ref="E284:N285"/>
    <mergeCell ref="O284:V285"/>
    <mergeCell ref="W284:AJ285"/>
    <mergeCell ref="AK284:AM285"/>
    <mergeCell ref="AN284:AO287"/>
    <mergeCell ref="AP284:AQ287"/>
    <mergeCell ref="AR284:AS287"/>
    <mergeCell ref="AT284:AX287"/>
    <mergeCell ref="AY284:BS287"/>
    <mergeCell ref="BU284:BW287"/>
    <mergeCell ref="BX284:BZ287"/>
    <mergeCell ref="CA284:CC287"/>
    <mergeCell ref="B286:D287"/>
    <mergeCell ref="E286:N287"/>
    <mergeCell ref="O286:V287"/>
    <mergeCell ref="W286:AJ287"/>
    <mergeCell ref="AK286:AM287"/>
    <mergeCell ref="A272:T273"/>
    <mergeCell ref="U272:AV273"/>
    <mergeCell ref="BE272:BK272"/>
    <mergeCell ref="BL272:CB273"/>
    <mergeCell ref="BE273:BK273"/>
    <mergeCell ref="AE274:AP274"/>
    <mergeCell ref="BL274:CB276"/>
    <mergeCell ref="BE275:BK275"/>
    <mergeCell ref="BE276:BK276"/>
    <mergeCell ref="B279:I281"/>
    <mergeCell ref="J279:P281"/>
    <mergeCell ref="Q279:AA281"/>
    <mergeCell ref="AB279:AL281"/>
    <mergeCell ref="AM279:AP279"/>
    <mergeCell ref="AQ279:AS280"/>
    <mergeCell ref="AT279:AV280"/>
    <mergeCell ref="AW279:AY280"/>
    <mergeCell ref="AZ279:BB280"/>
    <mergeCell ref="BD279:BF280"/>
    <mergeCell ref="BH279:BJ280"/>
    <mergeCell ref="BK279:BM280"/>
    <mergeCell ref="AM280:AP280"/>
    <mergeCell ref="BP280:BR281"/>
    <mergeCell ref="BS280:BW281"/>
    <mergeCell ref="BX280:BZ281"/>
    <mergeCell ref="CA280:CC281"/>
    <mergeCell ref="B258:D258"/>
    <mergeCell ref="E258:N258"/>
    <mergeCell ref="O258:V258"/>
    <mergeCell ref="W258:AJ258"/>
    <mergeCell ref="AK258:AM258"/>
    <mergeCell ref="AN258:AO258"/>
    <mergeCell ref="AP258:AQ258"/>
    <mergeCell ref="AR258:AS258"/>
    <mergeCell ref="AT258:AX258"/>
    <mergeCell ref="AY258:BS258"/>
    <mergeCell ref="BU258:BW258"/>
    <mergeCell ref="BX258:BZ258"/>
    <mergeCell ref="CA258:CC258"/>
    <mergeCell ref="A259:D259"/>
    <mergeCell ref="E259:N259"/>
    <mergeCell ref="AE259:AJ259"/>
    <mergeCell ref="AK259:AM259"/>
    <mergeCell ref="AN259:AO259"/>
    <mergeCell ref="AP259:AQ259"/>
    <mergeCell ref="AR259:AS259"/>
    <mergeCell ref="AT259:AX259"/>
    <mergeCell ref="BN259:BT259"/>
    <mergeCell ref="BU259:BW259"/>
    <mergeCell ref="BX259:BZ259"/>
    <mergeCell ref="CA259:CC259"/>
    <mergeCell ref="B256:D256"/>
    <mergeCell ref="E256:N256"/>
    <mergeCell ref="O256:V256"/>
    <mergeCell ref="W256:AJ256"/>
    <mergeCell ref="AK256:AM256"/>
    <mergeCell ref="AN256:AO256"/>
    <mergeCell ref="AP256:AQ256"/>
    <mergeCell ref="AR256:AS256"/>
    <mergeCell ref="AT256:AX256"/>
    <mergeCell ref="AY256:BS256"/>
    <mergeCell ref="BU256:BW256"/>
    <mergeCell ref="BX256:BZ256"/>
    <mergeCell ref="CA256:CC256"/>
    <mergeCell ref="B257:D257"/>
    <mergeCell ref="E257:N257"/>
    <mergeCell ref="O257:V257"/>
    <mergeCell ref="W257:AJ257"/>
    <mergeCell ref="AK257:AM257"/>
    <mergeCell ref="AN257:AO257"/>
    <mergeCell ref="AP257:AQ257"/>
    <mergeCell ref="AR257:AS257"/>
    <mergeCell ref="AT257:AX257"/>
    <mergeCell ref="AY257:BS257"/>
    <mergeCell ref="BU257:BW257"/>
    <mergeCell ref="BX257:BZ257"/>
    <mergeCell ref="CA257:CC257"/>
    <mergeCell ref="W254:AJ254"/>
    <mergeCell ref="AK254:AM254"/>
    <mergeCell ref="AN254:AO254"/>
    <mergeCell ref="AP254:AQ254"/>
    <mergeCell ref="AR254:AS254"/>
    <mergeCell ref="AT254:AX254"/>
    <mergeCell ref="AY254:BS254"/>
    <mergeCell ref="BU254:BW254"/>
    <mergeCell ref="BX254:BZ254"/>
    <mergeCell ref="CA254:CC254"/>
    <mergeCell ref="B255:D255"/>
    <mergeCell ref="E255:N255"/>
    <mergeCell ref="O255:V255"/>
    <mergeCell ref="W255:AJ255"/>
    <mergeCell ref="AK255:AM255"/>
    <mergeCell ref="AN255:AO255"/>
    <mergeCell ref="AP255:AQ255"/>
    <mergeCell ref="AR255:AS255"/>
    <mergeCell ref="AT255:AX255"/>
    <mergeCell ref="AY255:BS255"/>
    <mergeCell ref="BU255:BW255"/>
    <mergeCell ref="BX255:BZ255"/>
    <mergeCell ref="CA255:CC255"/>
    <mergeCell ref="B254:D254"/>
    <mergeCell ref="E254:N254"/>
    <mergeCell ref="O254:V254"/>
    <mergeCell ref="B252:D252"/>
    <mergeCell ref="E252:N252"/>
    <mergeCell ref="O252:V252"/>
    <mergeCell ref="W252:AJ252"/>
    <mergeCell ref="AK252:AM252"/>
    <mergeCell ref="AN252:AO252"/>
    <mergeCell ref="AP252:AQ252"/>
    <mergeCell ref="AR252:AS252"/>
    <mergeCell ref="AT252:AX252"/>
    <mergeCell ref="AY252:BS252"/>
    <mergeCell ref="BU252:BW252"/>
    <mergeCell ref="BX252:BZ252"/>
    <mergeCell ref="CA252:CC252"/>
    <mergeCell ref="B253:D253"/>
    <mergeCell ref="E253:N253"/>
    <mergeCell ref="O253:V253"/>
    <mergeCell ref="W253:AJ253"/>
    <mergeCell ref="AK253:AM253"/>
    <mergeCell ref="AN253:AO253"/>
    <mergeCell ref="AP253:AQ253"/>
    <mergeCell ref="AR253:AS253"/>
    <mergeCell ref="AT253:AX253"/>
    <mergeCell ref="AY253:BS253"/>
    <mergeCell ref="BU253:BW253"/>
    <mergeCell ref="BX253:BZ253"/>
    <mergeCell ref="CA253:CC253"/>
    <mergeCell ref="B250:D250"/>
    <mergeCell ref="E250:N250"/>
    <mergeCell ref="O250:V250"/>
    <mergeCell ref="W250:AJ250"/>
    <mergeCell ref="AK250:AM250"/>
    <mergeCell ref="AN250:AO250"/>
    <mergeCell ref="AP250:AQ250"/>
    <mergeCell ref="AR250:AS250"/>
    <mergeCell ref="AT250:AX250"/>
    <mergeCell ref="AY250:BS250"/>
    <mergeCell ref="BU250:BW250"/>
    <mergeCell ref="BX250:BZ250"/>
    <mergeCell ref="CA250:CC250"/>
    <mergeCell ref="B251:D251"/>
    <mergeCell ref="E251:N251"/>
    <mergeCell ref="O251:V251"/>
    <mergeCell ref="W251:AJ251"/>
    <mergeCell ref="AK251:AM251"/>
    <mergeCell ref="AN251:AO251"/>
    <mergeCell ref="AP251:AQ251"/>
    <mergeCell ref="AR251:AS251"/>
    <mergeCell ref="AT251:AX251"/>
    <mergeCell ref="AY251:BS251"/>
    <mergeCell ref="BU251:BW251"/>
    <mergeCell ref="BX251:BZ251"/>
    <mergeCell ref="CA251:CC251"/>
    <mergeCell ref="B248:D248"/>
    <mergeCell ref="E248:N248"/>
    <mergeCell ref="O248:V248"/>
    <mergeCell ref="W248:AJ248"/>
    <mergeCell ref="AK248:AM248"/>
    <mergeCell ref="AN248:AO248"/>
    <mergeCell ref="AP248:AQ248"/>
    <mergeCell ref="AR248:AS248"/>
    <mergeCell ref="AT248:AX248"/>
    <mergeCell ref="AY248:BS248"/>
    <mergeCell ref="BU248:BW248"/>
    <mergeCell ref="BX248:BZ248"/>
    <mergeCell ref="CA248:CC248"/>
    <mergeCell ref="B249:D249"/>
    <mergeCell ref="E249:N249"/>
    <mergeCell ref="O249:V249"/>
    <mergeCell ref="W249:AJ249"/>
    <mergeCell ref="AK249:AM249"/>
    <mergeCell ref="AN249:AO249"/>
    <mergeCell ref="AP249:AQ249"/>
    <mergeCell ref="AR249:AS249"/>
    <mergeCell ref="AT249:AX249"/>
    <mergeCell ref="AY249:BS249"/>
    <mergeCell ref="BU249:BW249"/>
    <mergeCell ref="BX249:BZ249"/>
    <mergeCell ref="CA249:CC249"/>
    <mergeCell ref="W246:AJ246"/>
    <mergeCell ref="AK246:AM246"/>
    <mergeCell ref="AN246:AO246"/>
    <mergeCell ref="AP246:AQ246"/>
    <mergeCell ref="AR246:AS246"/>
    <mergeCell ref="AT246:AX246"/>
    <mergeCell ref="AY246:BS246"/>
    <mergeCell ref="BU246:BW246"/>
    <mergeCell ref="BX246:BZ246"/>
    <mergeCell ref="CA246:CC246"/>
    <mergeCell ref="B247:D247"/>
    <mergeCell ref="E247:N247"/>
    <mergeCell ref="O247:V247"/>
    <mergeCell ref="W247:AJ247"/>
    <mergeCell ref="AK247:AM247"/>
    <mergeCell ref="AN247:AO247"/>
    <mergeCell ref="AP247:AQ247"/>
    <mergeCell ref="AR247:AS247"/>
    <mergeCell ref="AT247:AX247"/>
    <mergeCell ref="AY247:BS247"/>
    <mergeCell ref="BU247:BW247"/>
    <mergeCell ref="BX247:BZ247"/>
    <mergeCell ref="CA247:CC247"/>
    <mergeCell ref="B246:D246"/>
    <mergeCell ref="E246:N246"/>
    <mergeCell ref="O246:V246"/>
    <mergeCell ref="B244:D244"/>
    <mergeCell ref="E244:N244"/>
    <mergeCell ref="O244:V244"/>
    <mergeCell ref="W244:AJ244"/>
    <mergeCell ref="AK244:AM244"/>
    <mergeCell ref="AN244:AO244"/>
    <mergeCell ref="AP244:AQ244"/>
    <mergeCell ref="AR244:AS244"/>
    <mergeCell ref="AT244:AX244"/>
    <mergeCell ref="AY244:BS244"/>
    <mergeCell ref="BU244:BW244"/>
    <mergeCell ref="BX244:BZ244"/>
    <mergeCell ref="CA244:CC244"/>
    <mergeCell ref="B245:D245"/>
    <mergeCell ref="E245:N245"/>
    <mergeCell ref="O245:V245"/>
    <mergeCell ref="W245:AJ245"/>
    <mergeCell ref="AK245:AM245"/>
    <mergeCell ref="AN245:AO245"/>
    <mergeCell ref="AP245:AQ245"/>
    <mergeCell ref="AR245:AS245"/>
    <mergeCell ref="AT245:AX245"/>
    <mergeCell ref="AY245:BS245"/>
    <mergeCell ref="BU245:BW245"/>
    <mergeCell ref="BX245:BZ245"/>
    <mergeCell ref="CA245:CC245"/>
    <mergeCell ref="B242:D242"/>
    <mergeCell ref="E242:N242"/>
    <mergeCell ref="O242:V242"/>
    <mergeCell ref="W242:AJ242"/>
    <mergeCell ref="AK242:AM242"/>
    <mergeCell ref="AN242:AO242"/>
    <mergeCell ref="AP242:AQ242"/>
    <mergeCell ref="AR242:AS242"/>
    <mergeCell ref="AT242:AX242"/>
    <mergeCell ref="AY242:BS242"/>
    <mergeCell ref="BU242:BW242"/>
    <mergeCell ref="BX242:BZ242"/>
    <mergeCell ref="CA242:CC242"/>
    <mergeCell ref="B243:D243"/>
    <mergeCell ref="E243:N243"/>
    <mergeCell ref="O243:V243"/>
    <mergeCell ref="W243:AJ243"/>
    <mergeCell ref="AK243:AM243"/>
    <mergeCell ref="AN243:AO243"/>
    <mergeCell ref="AP243:AQ243"/>
    <mergeCell ref="AR243:AS243"/>
    <mergeCell ref="AT243:AX243"/>
    <mergeCell ref="AY243:BS243"/>
    <mergeCell ref="BU243:BW243"/>
    <mergeCell ref="BX243:BZ243"/>
    <mergeCell ref="CA243:CC243"/>
    <mergeCell ref="B240:D240"/>
    <mergeCell ref="E240:N240"/>
    <mergeCell ref="O240:V240"/>
    <mergeCell ref="W240:AJ240"/>
    <mergeCell ref="AK240:AM240"/>
    <mergeCell ref="AN240:AO240"/>
    <mergeCell ref="AP240:AQ240"/>
    <mergeCell ref="AR240:AS240"/>
    <mergeCell ref="AT240:AX240"/>
    <mergeCell ref="AY240:BS240"/>
    <mergeCell ref="BU240:BW240"/>
    <mergeCell ref="BX240:BZ240"/>
    <mergeCell ref="CA240:CC240"/>
    <mergeCell ref="B241:D241"/>
    <mergeCell ref="E241:N241"/>
    <mergeCell ref="O241:V241"/>
    <mergeCell ref="W241:AJ241"/>
    <mergeCell ref="AK241:AM241"/>
    <mergeCell ref="AN241:AO241"/>
    <mergeCell ref="AP241:AQ241"/>
    <mergeCell ref="AR241:AS241"/>
    <mergeCell ref="AT241:AX241"/>
    <mergeCell ref="AY241:BS241"/>
    <mergeCell ref="BU241:BW241"/>
    <mergeCell ref="BX241:BZ241"/>
    <mergeCell ref="CA241:CC241"/>
    <mergeCell ref="W238:AJ238"/>
    <mergeCell ref="AK238:AM238"/>
    <mergeCell ref="AN238:AO238"/>
    <mergeCell ref="AP238:AQ238"/>
    <mergeCell ref="AR238:AS238"/>
    <mergeCell ref="AT238:AX238"/>
    <mergeCell ref="AY238:BS238"/>
    <mergeCell ref="BU238:BW238"/>
    <mergeCell ref="BX238:BZ238"/>
    <mergeCell ref="CA238:CC238"/>
    <mergeCell ref="B239:D239"/>
    <mergeCell ref="E239:N239"/>
    <mergeCell ref="O239:V239"/>
    <mergeCell ref="W239:AJ239"/>
    <mergeCell ref="AK239:AM239"/>
    <mergeCell ref="AN239:AO239"/>
    <mergeCell ref="AP239:AQ239"/>
    <mergeCell ref="AR239:AS239"/>
    <mergeCell ref="AT239:AX239"/>
    <mergeCell ref="AY239:BS239"/>
    <mergeCell ref="BU239:BW239"/>
    <mergeCell ref="BX239:BZ239"/>
    <mergeCell ref="CA239:CC239"/>
    <mergeCell ref="B238:D238"/>
    <mergeCell ref="E238:N238"/>
    <mergeCell ref="O238:V238"/>
    <mergeCell ref="B236:D236"/>
    <mergeCell ref="E236:N236"/>
    <mergeCell ref="O236:V236"/>
    <mergeCell ref="W236:AJ236"/>
    <mergeCell ref="AK236:AM236"/>
    <mergeCell ref="AN236:AO236"/>
    <mergeCell ref="AP236:AQ236"/>
    <mergeCell ref="AR236:AS236"/>
    <mergeCell ref="AT236:AX236"/>
    <mergeCell ref="AY236:BS236"/>
    <mergeCell ref="BU236:BW236"/>
    <mergeCell ref="BX236:BZ236"/>
    <mergeCell ref="CA236:CC236"/>
    <mergeCell ref="B237:D237"/>
    <mergeCell ref="E237:N237"/>
    <mergeCell ref="O237:V237"/>
    <mergeCell ref="W237:AJ237"/>
    <mergeCell ref="AK237:AM237"/>
    <mergeCell ref="AN237:AO237"/>
    <mergeCell ref="AP237:AQ237"/>
    <mergeCell ref="AR237:AS237"/>
    <mergeCell ref="AT237:AX237"/>
    <mergeCell ref="AY237:BS237"/>
    <mergeCell ref="BU237:BW237"/>
    <mergeCell ref="BX237:BZ237"/>
    <mergeCell ref="CA237:CC237"/>
    <mergeCell ref="B234:D234"/>
    <mergeCell ref="E234:N234"/>
    <mergeCell ref="O234:V234"/>
    <mergeCell ref="W234:AJ234"/>
    <mergeCell ref="AK234:AM234"/>
    <mergeCell ref="AN234:AO234"/>
    <mergeCell ref="AP234:AQ234"/>
    <mergeCell ref="AR234:AS234"/>
    <mergeCell ref="AT234:AX234"/>
    <mergeCell ref="AY234:BS234"/>
    <mergeCell ref="BU234:BW234"/>
    <mergeCell ref="BX234:BZ234"/>
    <mergeCell ref="CA234:CC234"/>
    <mergeCell ref="B235:D235"/>
    <mergeCell ref="E235:N235"/>
    <mergeCell ref="O235:V235"/>
    <mergeCell ref="W235:AJ235"/>
    <mergeCell ref="AK235:AM235"/>
    <mergeCell ref="AN235:AO235"/>
    <mergeCell ref="AP235:AQ235"/>
    <mergeCell ref="AR235:AS235"/>
    <mergeCell ref="AT235:AX235"/>
    <mergeCell ref="AY235:BS235"/>
    <mergeCell ref="BU235:BW235"/>
    <mergeCell ref="BX235:BZ235"/>
    <mergeCell ref="CA235:CC235"/>
    <mergeCell ref="W230:AJ231"/>
    <mergeCell ref="AK230:AM231"/>
    <mergeCell ref="AN230:AO233"/>
    <mergeCell ref="AP230:AQ233"/>
    <mergeCell ref="AR230:AS233"/>
    <mergeCell ref="AT230:AX233"/>
    <mergeCell ref="AY230:BS233"/>
    <mergeCell ref="BU230:BW233"/>
    <mergeCell ref="BX230:BZ233"/>
    <mergeCell ref="CA230:CC233"/>
    <mergeCell ref="CE230:CE233"/>
    <mergeCell ref="B232:D233"/>
    <mergeCell ref="E232:N233"/>
    <mergeCell ref="O232:V233"/>
    <mergeCell ref="W232:AJ233"/>
    <mergeCell ref="AK232:AM233"/>
    <mergeCell ref="B230:D231"/>
    <mergeCell ref="E230:N231"/>
    <mergeCell ref="O230:V231"/>
    <mergeCell ref="B204:D204"/>
    <mergeCell ref="E204:N204"/>
    <mergeCell ref="O204:V204"/>
    <mergeCell ref="W204:AJ204"/>
    <mergeCell ref="AK204:AM204"/>
    <mergeCell ref="AN204:AO204"/>
    <mergeCell ref="AP204:AQ204"/>
    <mergeCell ref="AR204:AS204"/>
    <mergeCell ref="AT204:AX204"/>
    <mergeCell ref="AY204:BS204"/>
    <mergeCell ref="BU204:BW204"/>
    <mergeCell ref="BX204:BZ204"/>
    <mergeCell ref="CA204:CC204"/>
    <mergeCell ref="A205:D205"/>
    <mergeCell ref="E205:N205"/>
    <mergeCell ref="AE205:AJ205"/>
    <mergeCell ref="AK205:AM205"/>
    <mergeCell ref="AN205:AO205"/>
    <mergeCell ref="AP205:AQ205"/>
    <mergeCell ref="AR205:AS205"/>
    <mergeCell ref="AT205:AX205"/>
    <mergeCell ref="BN205:BT205"/>
    <mergeCell ref="BU205:BW205"/>
    <mergeCell ref="BX205:BZ205"/>
    <mergeCell ref="CA205:CC205"/>
    <mergeCell ref="B202:D202"/>
    <mergeCell ref="E202:N202"/>
    <mergeCell ref="O202:V202"/>
    <mergeCell ref="W202:AJ202"/>
    <mergeCell ref="AK202:AM202"/>
    <mergeCell ref="AN202:AO202"/>
    <mergeCell ref="AP202:AQ202"/>
    <mergeCell ref="AR202:AS202"/>
    <mergeCell ref="AT202:AX202"/>
    <mergeCell ref="AY202:BS202"/>
    <mergeCell ref="BU202:BW202"/>
    <mergeCell ref="BX202:BZ202"/>
    <mergeCell ref="CA202:CC202"/>
    <mergeCell ref="B203:D203"/>
    <mergeCell ref="E203:N203"/>
    <mergeCell ref="O203:V203"/>
    <mergeCell ref="W203:AJ203"/>
    <mergeCell ref="AK203:AM203"/>
    <mergeCell ref="AN203:AO203"/>
    <mergeCell ref="AP203:AQ203"/>
    <mergeCell ref="AR203:AS203"/>
    <mergeCell ref="AT203:AX203"/>
    <mergeCell ref="AY203:BS203"/>
    <mergeCell ref="BU203:BW203"/>
    <mergeCell ref="BX203:BZ203"/>
    <mergeCell ref="CA203:CC203"/>
    <mergeCell ref="E200:N200"/>
    <mergeCell ref="O200:V200"/>
    <mergeCell ref="W200:AJ200"/>
    <mergeCell ref="AK200:AM200"/>
    <mergeCell ref="AN200:AO200"/>
    <mergeCell ref="AP200:AQ200"/>
    <mergeCell ref="AR200:AS200"/>
    <mergeCell ref="AT200:AX200"/>
    <mergeCell ref="AY200:BS200"/>
    <mergeCell ref="BU200:BW200"/>
    <mergeCell ref="BX200:BZ200"/>
    <mergeCell ref="CA200:CC200"/>
    <mergeCell ref="B201:D201"/>
    <mergeCell ref="E201:N201"/>
    <mergeCell ref="O201:V201"/>
    <mergeCell ref="W201:AJ201"/>
    <mergeCell ref="AK201:AM201"/>
    <mergeCell ref="AN201:AO201"/>
    <mergeCell ref="AP201:AQ201"/>
    <mergeCell ref="AR201:AS201"/>
    <mergeCell ref="AT201:AX201"/>
    <mergeCell ref="AY201:BS201"/>
    <mergeCell ref="BU201:BW201"/>
    <mergeCell ref="BX201:BZ201"/>
    <mergeCell ref="CA201:CC201"/>
    <mergeCell ref="B200:D200"/>
    <mergeCell ref="B198:D198"/>
    <mergeCell ref="E198:N198"/>
    <mergeCell ref="O198:V198"/>
    <mergeCell ref="W198:AJ198"/>
    <mergeCell ref="AK198:AM198"/>
    <mergeCell ref="AN198:AO198"/>
    <mergeCell ref="AP198:AQ198"/>
    <mergeCell ref="AR198:AS198"/>
    <mergeCell ref="AT198:AX198"/>
    <mergeCell ref="AY198:BS198"/>
    <mergeCell ref="BU198:BW198"/>
    <mergeCell ref="BX198:BZ198"/>
    <mergeCell ref="CA198:CC198"/>
    <mergeCell ref="B199:D199"/>
    <mergeCell ref="E199:N199"/>
    <mergeCell ref="O199:V199"/>
    <mergeCell ref="W199:AJ199"/>
    <mergeCell ref="AK199:AM199"/>
    <mergeCell ref="AN199:AO199"/>
    <mergeCell ref="AP199:AQ199"/>
    <mergeCell ref="AR199:AS199"/>
    <mergeCell ref="AT199:AX199"/>
    <mergeCell ref="AY199:BS199"/>
    <mergeCell ref="BU199:BW199"/>
    <mergeCell ref="BX199:BZ199"/>
    <mergeCell ref="CA199:CC199"/>
    <mergeCell ref="AY196:BS196"/>
    <mergeCell ref="BU196:BW196"/>
    <mergeCell ref="BX196:BZ196"/>
    <mergeCell ref="CA196:CC196"/>
    <mergeCell ref="B197:D197"/>
    <mergeCell ref="E197:N197"/>
    <mergeCell ref="O197:V197"/>
    <mergeCell ref="W197:AJ197"/>
    <mergeCell ref="AK197:AM197"/>
    <mergeCell ref="AN197:AO197"/>
    <mergeCell ref="AP197:AQ197"/>
    <mergeCell ref="AR197:AS197"/>
    <mergeCell ref="AT197:AX197"/>
    <mergeCell ref="AY197:BS197"/>
    <mergeCell ref="BU197:BW197"/>
    <mergeCell ref="BX197:BZ197"/>
    <mergeCell ref="CA197:CC197"/>
    <mergeCell ref="B196:D196"/>
    <mergeCell ref="E196:N196"/>
    <mergeCell ref="O196:V196"/>
    <mergeCell ref="W196:AJ196"/>
    <mergeCell ref="AK196:AM196"/>
    <mergeCell ref="AN196:AO196"/>
    <mergeCell ref="AP196:AQ196"/>
    <mergeCell ref="AR196:AS196"/>
    <mergeCell ref="AT196:AX196"/>
    <mergeCell ref="B194:D194"/>
    <mergeCell ref="E194:N194"/>
    <mergeCell ref="O194:V194"/>
    <mergeCell ref="W194:AJ194"/>
    <mergeCell ref="AK194:AM194"/>
    <mergeCell ref="AN194:AO194"/>
    <mergeCell ref="AP194:AQ194"/>
    <mergeCell ref="AR194:AS194"/>
    <mergeCell ref="AT194:AX194"/>
    <mergeCell ref="AY194:BS194"/>
    <mergeCell ref="BU194:BW194"/>
    <mergeCell ref="BX194:BZ194"/>
    <mergeCell ref="CA194:CC194"/>
    <mergeCell ref="B195:D195"/>
    <mergeCell ref="E195:N195"/>
    <mergeCell ref="O195:V195"/>
    <mergeCell ref="W195:AJ195"/>
    <mergeCell ref="AK195:AM195"/>
    <mergeCell ref="AN195:AO195"/>
    <mergeCell ref="AP195:AQ195"/>
    <mergeCell ref="AR195:AS195"/>
    <mergeCell ref="AT195:AX195"/>
    <mergeCell ref="AY195:BS195"/>
    <mergeCell ref="BU195:BW195"/>
    <mergeCell ref="BX195:BZ195"/>
    <mergeCell ref="CA195:CC195"/>
    <mergeCell ref="B192:D192"/>
    <mergeCell ref="E192:N192"/>
    <mergeCell ref="O192:V192"/>
    <mergeCell ref="W192:AJ192"/>
    <mergeCell ref="AK192:AM192"/>
    <mergeCell ref="AN192:AO192"/>
    <mergeCell ref="AP192:AQ192"/>
    <mergeCell ref="AR192:AS192"/>
    <mergeCell ref="AT192:AX192"/>
    <mergeCell ref="AY192:BS192"/>
    <mergeCell ref="BU192:BW192"/>
    <mergeCell ref="BX192:BZ192"/>
    <mergeCell ref="CA192:CC192"/>
    <mergeCell ref="B193:D193"/>
    <mergeCell ref="E193:N193"/>
    <mergeCell ref="O193:V193"/>
    <mergeCell ref="W193:AJ193"/>
    <mergeCell ref="AK193:AM193"/>
    <mergeCell ref="AN193:AO193"/>
    <mergeCell ref="AP193:AQ193"/>
    <mergeCell ref="AR193:AS193"/>
    <mergeCell ref="AT193:AX193"/>
    <mergeCell ref="AY193:BS193"/>
    <mergeCell ref="BU193:BW193"/>
    <mergeCell ref="BX193:BZ193"/>
    <mergeCell ref="CA193:CC193"/>
    <mergeCell ref="B190:D190"/>
    <mergeCell ref="E190:N190"/>
    <mergeCell ref="O190:V190"/>
    <mergeCell ref="W190:AJ190"/>
    <mergeCell ref="AK190:AM190"/>
    <mergeCell ref="AN190:AO190"/>
    <mergeCell ref="AP190:AQ190"/>
    <mergeCell ref="AR190:AS190"/>
    <mergeCell ref="AT190:AX190"/>
    <mergeCell ref="AY190:BS190"/>
    <mergeCell ref="BU190:BW190"/>
    <mergeCell ref="BX190:BZ190"/>
    <mergeCell ref="CA190:CC190"/>
    <mergeCell ref="B191:D191"/>
    <mergeCell ref="E191:N191"/>
    <mergeCell ref="O191:V191"/>
    <mergeCell ref="W191:AJ191"/>
    <mergeCell ref="AK191:AM191"/>
    <mergeCell ref="AN191:AO191"/>
    <mergeCell ref="AP191:AQ191"/>
    <mergeCell ref="AR191:AS191"/>
    <mergeCell ref="AT191:AX191"/>
    <mergeCell ref="AY191:BS191"/>
    <mergeCell ref="BU191:BW191"/>
    <mergeCell ref="BX191:BZ191"/>
    <mergeCell ref="CA191:CC191"/>
    <mergeCell ref="AY188:BS188"/>
    <mergeCell ref="BU188:BW188"/>
    <mergeCell ref="BX188:BZ188"/>
    <mergeCell ref="CA188:CC188"/>
    <mergeCell ref="B189:D189"/>
    <mergeCell ref="E189:N189"/>
    <mergeCell ref="O189:V189"/>
    <mergeCell ref="W189:AJ189"/>
    <mergeCell ref="AK189:AM189"/>
    <mergeCell ref="AN189:AO189"/>
    <mergeCell ref="AP189:AQ189"/>
    <mergeCell ref="AR189:AS189"/>
    <mergeCell ref="AT189:AX189"/>
    <mergeCell ref="AY189:BS189"/>
    <mergeCell ref="BU189:BW189"/>
    <mergeCell ref="BX189:BZ189"/>
    <mergeCell ref="CA189:CC189"/>
    <mergeCell ref="B188:D188"/>
    <mergeCell ref="E188:N188"/>
    <mergeCell ref="O188:V188"/>
    <mergeCell ref="B186:D186"/>
    <mergeCell ref="E186:N186"/>
    <mergeCell ref="O186:V186"/>
    <mergeCell ref="W186:AJ186"/>
    <mergeCell ref="AK186:AM186"/>
    <mergeCell ref="AN186:AO186"/>
    <mergeCell ref="AP186:AQ186"/>
    <mergeCell ref="AR186:AS186"/>
    <mergeCell ref="AT186:AX186"/>
    <mergeCell ref="AY186:BS186"/>
    <mergeCell ref="BU186:BW186"/>
    <mergeCell ref="BX186:BZ186"/>
    <mergeCell ref="CA186:CC186"/>
    <mergeCell ref="B187:D187"/>
    <mergeCell ref="E187:N187"/>
    <mergeCell ref="O187:V187"/>
    <mergeCell ref="W187:AJ187"/>
    <mergeCell ref="AK187:AM187"/>
    <mergeCell ref="AN187:AO187"/>
    <mergeCell ref="AP187:AQ187"/>
    <mergeCell ref="AR187:AS187"/>
    <mergeCell ref="AT187:AX187"/>
    <mergeCell ref="AY187:BS187"/>
    <mergeCell ref="BU187:BW187"/>
    <mergeCell ref="BX187:BZ187"/>
    <mergeCell ref="CA187:CC187"/>
    <mergeCell ref="B184:D184"/>
    <mergeCell ref="E184:N184"/>
    <mergeCell ref="O184:V184"/>
    <mergeCell ref="W184:AJ184"/>
    <mergeCell ref="AK184:AM184"/>
    <mergeCell ref="AN184:AO184"/>
    <mergeCell ref="AP184:AQ184"/>
    <mergeCell ref="AR184:AS184"/>
    <mergeCell ref="AT184:AX184"/>
    <mergeCell ref="AY184:BS184"/>
    <mergeCell ref="BU184:BW184"/>
    <mergeCell ref="BX184:BZ184"/>
    <mergeCell ref="CA184:CC184"/>
    <mergeCell ref="B185:D185"/>
    <mergeCell ref="E185:N185"/>
    <mergeCell ref="O185:V185"/>
    <mergeCell ref="W185:AJ185"/>
    <mergeCell ref="AK185:AM185"/>
    <mergeCell ref="AN185:AO185"/>
    <mergeCell ref="AP185:AQ185"/>
    <mergeCell ref="AR185:AS185"/>
    <mergeCell ref="AT185:AX185"/>
    <mergeCell ref="AY185:BS185"/>
    <mergeCell ref="BU185:BW185"/>
    <mergeCell ref="BX185:BZ185"/>
    <mergeCell ref="CA185:CC185"/>
    <mergeCell ref="B182:D182"/>
    <mergeCell ref="E182:N182"/>
    <mergeCell ref="O182:V182"/>
    <mergeCell ref="W182:AJ182"/>
    <mergeCell ref="AK182:AM182"/>
    <mergeCell ref="AN182:AO182"/>
    <mergeCell ref="AP182:AQ182"/>
    <mergeCell ref="AR182:AS182"/>
    <mergeCell ref="AT182:AX182"/>
    <mergeCell ref="AY182:BS182"/>
    <mergeCell ref="BU182:BW182"/>
    <mergeCell ref="BX182:BZ182"/>
    <mergeCell ref="CA182:CC182"/>
    <mergeCell ref="B183:D183"/>
    <mergeCell ref="E183:N183"/>
    <mergeCell ref="O183:V183"/>
    <mergeCell ref="W183:AJ183"/>
    <mergeCell ref="AK183:AM183"/>
    <mergeCell ref="AN183:AO183"/>
    <mergeCell ref="AP183:AQ183"/>
    <mergeCell ref="AR183:AS183"/>
    <mergeCell ref="AT183:AX183"/>
    <mergeCell ref="AY183:BS183"/>
    <mergeCell ref="BU183:BW183"/>
    <mergeCell ref="BX183:BZ183"/>
    <mergeCell ref="CA183:CC183"/>
    <mergeCell ref="B181:D181"/>
    <mergeCell ref="E181:N181"/>
    <mergeCell ref="O181:V181"/>
    <mergeCell ref="W181:AJ181"/>
    <mergeCell ref="AK181:AM181"/>
    <mergeCell ref="AN181:AO181"/>
    <mergeCell ref="AP181:AQ181"/>
    <mergeCell ref="AR181:AS181"/>
    <mergeCell ref="AT181:AX181"/>
    <mergeCell ref="AY181:BS181"/>
    <mergeCell ref="BU181:BW181"/>
    <mergeCell ref="BX181:BZ181"/>
    <mergeCell ref="CA181:CC181"/>
    <mergeCell ref="B180:D180"/>
    <mergeCell ref="E180:N180"/>
    <mergeCell ref="O180:V180"/>
    <mergeCell ref="CJ171:CM171"/>
    <mergeCell ref="AM172:AP172"/>
    <mergeCell ref="BP172:BR173"/>
    <mergeCell ref="BS172:BW173"/>
    <mergeCell ref="CJ172:CM172"/>
    <mergeCell ref="B175:D175"/>
    <mergeCell ref="E175:N175"/>
    <mergeCell ref="O175:V175"/>
    <mergeCell ref="W175:AJ175"/>
    <mergeCell ref="AK175:AM175"/>
    <mergeCell ref="AN175:AS175"/>
    <mergeCell ref="AT175:AX175"/>
    <mergeCell ref="AY175:BS175"/>
    <mergeCell ref="BU175:CC175"/>
    <mergeCell ref="AN176:AO179"/>
    <mergeCell ref="AP176:AQ179"/>
    <mergeCell ref="CA176:CC179"/>
    <mergeCell ref="CE176:CE179"/>
    <mergeCell ref="B178:D179"/>
    <mergeCell ref="E178:N179"/>
    <mergeCell ref="O178:V179"/>
    <mergeCell ref="W178:AJ179"/>
    <mergeCell ref="AK178:AM179"/>
    <mergeCell ref="W176:AJ177"/>
    <mergeCell ref="B171:I173"/>
    <mergeCell ref="J171:P173"/>
    <mergeCell ref="Q171:AA173"/>
    <mergeCell ref="AB171:AL173"/>
    <mergeCell ref="AM171:AP171"/>
    <mergeCell ref="AQ171:AS172"/>
    <mergeCell ref="AT171:AV172"/>
    <mergeCell ref="AW171:AY172"/>
    <mergeCell ref="AZ171:BB172"/>
    <mergeCell ref="BD171:BF172"/>
    <mergeCell ref="BH171:BJ172"/>
    <mergeCell ref="BK171:BM172"/>
    <mergeCell ref="AN156:AR157"/>
    <mergeCell ref="AS156:AX157"/>
    <mergeCell ref="AY156:BD157"/>
    <mergeCell ref="U158:X159"/>
    <mergeCell ref="Y158:AC159"/>
    <mergeCell ref="AD158:AH159"/>
    <mergeCell ref="AI158:AM159"/>
    <mergeCell ref="AN158:AR159"/>
    <mergeCell ref="AS158:AV159"/>
    <mergeCell ref="AY158:BB159"/>
    <mergeCell ref="BE158:BH159"/>
    <mergeCell ref="BK158:BQ159"/>
    <mergeCell ref="AR176:AS179"/>
    <mergeCell ref="AT176:AX179"/>
    <mergeCell ref="AY176:BS179"/>
    <mergeCell ref="BU176:BW179"/>
    <mergeCell ref="BX176:BZ179"/>
    <mergeCell ref="AN147:AO147"/>
    <mergeCell ref="AP147:AQ147"/>
    <mergeCell ref="AR147:AS147"/>
    <mergeCell ref="BU147:BW147"/>
    <mergeCell ref="BX147:BZ147"/>
    <mergeCell ref="CA147:CC147"/>
    <mergeCell ref="B148:D148"/>
    <mergeCell ref="E148:N148"/>
    <mergeCell ref="O148:V148"/>
    <mergeCell ref="W148:AJ148"/>
    <mergeCell ref="AK148:AM148"/>
    <mergeCell ref="AN148:AO148"/>
    <mergeCell ref="AP148:AQ148"/>
    <mergeCell ref="AR148:AS148"/>
    <mergeCell ref="AT148:AX148"/>
    <mergeCell ref="AY148:BS148"/>
    <mergeCell ref="BU148:BW148"/>
    <mergeCell ref="BX148:BZ148"/>
    <mergeCell ref="CA148:CC148"/>
    <mergeCell ref="AT147:AX147"/>
    <mergeCell ref="AY147:BS147"/>
    <mergeCell ref="B147:D147"/>
    <mergeCell ref="E147:N147"/>
    <mergeCell ref="O147:V147"/>
    <mergeCell ref="W147:AJ147"/>
    <mergeCell ref="AK147:AM147"/>
    <mergeCell ref="B145:D145"/>
    <mergeCell ref="E145:N145"/>
    <mergeCell ref="O145:V145"/>
    <mergeCell ref="W145:AJ145"/>
    <mergeCell ref="AK145:AM145"/>
    <mergeCell ref="AN145:AO145"/>
    <mergeCell ref="AP145:AQ145"/>
    <mergeCell ref="AR145:AS145"/>
    <mergeCell ref="AT145:AX145"/>
    <mergeCell ref="AY145:BS145"/>
    <mergeCell ref="BU145:BW145"/>
    <mergeCell ref="BX145:BZ145"/>
    <mergeCell ref="CA145:CC145"/>
    <mergeCell ref="B146:D146"/>
    <mergeCell ref="E146:N146"/>
    <mergeCell ref="O146:V146"/>
    <mergeCell ref="W146:AJ146"/>
    <mergeCell ref="AK146:AM146"/>
    <mergeCell ref="AN146:AO146"/>
    <mergeCell ref="AP146:AQ146"/>
    <mergeCell ref="AR146:AS146"/>
    <mergeCell ref="AT146:AX146"/>
    <mergeCell ref="AY146:BS146"/>
    <mergeCell ref="BU146:BW146"/>
    <mergeCell ref="BX146:BZ146"/>
    <mergeCell ref="CA146:CC146"/>
    <mergeCell ref="O143:V143"/>
    <mergeCell ref="W143:AJ143"/>
    <mergeCell ref="AK143:AM143"/>
    <mergeCell ref="AN143:AO143"/>
    <mergeCell ref="AP143:AQ143"/>
    <mergeCell ref="AR143:AS143"/>
    <mergeCell ref="AT143:AX143"/>
    <mergeCell ref="AY143:BS143"/>
    <mergeCell ref="BU143:BW143"/>
    <mergeCell ref="BX143:BZ143"/>
    <mergeCell ref="CA143:CC143"/>
    <mergeCell ref="B144:D144"/>
    <mergeCell ref="E144:N144"/>
    <mergeCell ref="O144:V144"/>
    <mergeCell ref="W144:AJ144"/>
    <mergeCell ref="AK144:AM144"/>
    <mergeCell ref="AN144:AO144"/>
    <mergeCell ref="AP144:AQ144"/>
    <mergeCell ref="AR144:AS144"/>
    <mergeCell ref="AT144:AX144"/>
    <mergeCell ref="AY144:BS144"/>
    <mergeCell ref="BU144:BW144"/>
    <mergeCell ref="BX144:BZ144"/>
    <mergeCell ref="CA144:CC144"/>
    <mergeCell ref="B143:D143"/>
    <mergeCell ref="E143:N143"/>
    <mergeCell ref="B141:D141"/>
    <mergeCell ref="E141:N141"/>
    <mergeCell ref="O141:V141"/>
    <mergeCell ref="W141:AJ141"/>
    <mergeCell ref="AK141:AM141"/>
    <mergeCell ref="AN141:AO141"/>
    <mergeCell ref="AP141:AQ141"/>
    <mergeCell ref="AR141:AS141"/>
    <mergeCell ref="AT141:AX141"/>
    <mergeCell ref="AY141:BS141"/>
    <mergeCell ref="BU141:BW141"/>
    <mergeCell ref="BX141:BZ141"/>
    <mergeCell ref="CA141:CC141"/>
    <mergeCell ref="B142:D142"/>
    <mergeCell ref="E142:N142"/>
    <mergeCell ref="O142:V142"/>
    <mergeCell ref="W142:AJ142"/>
    <mergeCell ref="AK142:AM142"/>
    <mergeCell ref="AN142:AO142"/>
    <mergeCell ref="AP142:AQ142"/>
    <mergeCell ref="AR142:AS142"/>
    <mergeCell ref="AT142:AX142"/>
    <mergeCell ref="AY142:BS142"/>
    <mergeCell ref="BU142:BW142"/>
    <mergeCell ref="BX142:BZ142"/>
    <mergeCell ref="CA142:CC142"/>
    <mergeCell ref="B139:D139"/>
    <mergeCell ref="E139:N139"/>
    <mergeCell ref="O139:V139"/>
    <mergeCell ref="W139:AJ139"/>
    <mergeCell ref="AK139:AM139"/>
    <mergeCell ref="AN139:AO139"/>
    <mergeCell ref="AP139:AQ139"/>
    <mergeCell ref="AR139:AS139"/>
    <mergeCell ref="AT139:AX139"/>
    <mergeCell ref="AY139:BS139"/>
    <mergeCell ref="BU139:BW139"/>
    <mergeCell ref="BX139:BZ139"/>
    <mergeCell ref="CA139:CC139"/>
    <mergeCell ref="B140:D140"/>
    <mergeCell ref="E140:N140"/>
    <mergeCell ref="O140:V140"/>
    <mergeCell ref="W140:AJ140"/>
    <mergeCell ref="AK140:AM140"/>
    <mergeCell ref="AN140:AO140"/>
    <mergeCell ref="AP140:AQ140"/>
    <mergeCell ref="AR140:AS140"/>
    <mergeCell ref="AT140:AX140"/>
    <mergeCell ref="AY140:BS140"/>
    <mergeCell ref="BU140:BW140"/>
    <mergeCell ref="BX140:BZ140"/>
    <mergeCell ref="CA140:CC140"/>
    <mergeCell ref="B137:D137"/>
    <mergeCell ref="E137:N137"/>
    <mergeCell ref="O137:V137"/>
    <mergeCell ref="W137:AJ137"/>
    <mergeCell ref="AK137:AM137"/>
    <mergeCell ref="AN137:AO137"/>
    <mergeCell ref="AP137:AQ137"/>
    <mergeCell ref="AR137:AS137"/>
    <mergeCell ref="AT137:AX137"/>
    <mergeCell ref="AY137:BS137"/>
    <mergeCell ref="BU137:BW137"/>
    <mergeCell ref="BX137:BZ137"/>
    <mergeCell ref="CA137:CC137"/>
    <mergeCell ref="B138:D138"/>
    <mergeCell ref="E138:N138"/>
    <mergeCell ref="O138:V138"/>
    <mergeCell ref="W138:AJ138"/>
    <mergeCell ref="AK138:AM138"/>
    <mergeCell ref="AN138:AO138"/>
    <mergeCell ref="AP138:AQ138"/>
    <mergeCell ref="AR138:AS138"/>
    <mergeCell ref="AT138:AX138"/>
    <mergeCell ref="AY138:BS138"/>
    <mergeCell ref="BU138:BW138"/>
    <mergeCell ref="BX138:BZ138"/>
    <mergeCell ref="CA138:CC138"/>
    <mergeCell ref="B135:D135"/>
    <mergeCell ref="E135:N135"/>
    <mergeCell ref="O135:V135"/>
    <mergeCell ref="W135:AJ135"/>
    <mergeCell ref="AK135:AM135"/>
    <mergeCell ref="AN135:AO135"/>
    <mergeCell ref="AP135:AQ135"/>
    <mergeCell ref="AR135:AS135"/>
    <mergeCell ref="AT135:AX135"/>
    <mergeCell ref="AY135:BS135"/>
    <mergeCell ref="BU135:BW135"/>
    <mergeCell ref="BX135:BZ135"/>
    <mergeCell ref="CA135:CC135"/>
    <mergeCell ref="B136:D136"/>
    <mergeCell ref="E136:N136"/>
    <mergeCell ref="O136:V136"/>
    <mergeCell ref="W136:AJ136"/>
    <mergeCell ref="AK136:AM136"/>
    <mergeCell ref="AN136:AO136"/>
    <mergeCell ref="AP136:AQ136"/>
    <mergeCell ref="AR136:AS136"/>
    <mergeCell ref="AT136:AX136"/>
    <mergeCell ref="AY136:BS136"/>
    <mergeCell ref="BU136:BW136"/>
    <mergeCell ref="BX136:BZ136"/>
    <mergeCell ref="CA136:CC136"/>
    <mergeCell ref="B133:D133"/>
    <mergeCell ref="E133:N133"/>
    <mergeCell ref="O133:V133"/>
    <mergeCell ref="W133:AJ133"/>
    <mergeCell ref="AK133:AM133"/>
    <mergeCell ref="AN133:AO133"/>
    <mergeCell ref="AP133:AQ133"/>
    <mergeCell ref="AR133:AS133"/>
    <mergeCell ref="AT133:AX133"/>
    <mergeCell ref="AY133:BS133"/>
    <mergeCell ref="BU133:BW133"/>
    <mergeCell ref="BX133:BZ133"/>
    <mergeCell ref="CA133:CC133"/>
    <mergeCell ref="B134:D134"/>
    <mergeCell ref="E134:N134"/>
    <mergeCell ref="O134:V134"/>
    <mergeCell ref="W134:AJ134"/>
    <mergeCell ref="AK134:AM134"/>
    <mergeCell ref="AN134:AO134"/>
    <mergeCell ref="AP134:AQ134"/>
    <mergeCell ref="AR134:AS134"/>
    <mergeCell ref="AT134:AX134"/>
    <mergeCell ref="AY134:BS134"/>
    <mergeCell ref="BU134:BW134"/>
    <mergeCell ref="BX134:BZ134"/>
    <mergeCell ref="CA134:CC134"/>
    <mergeCell ref="AY131:BS131"/>
    <mergeCell ref="BU131:BW131"/>
    <mergeCell ref="BX131:BZ131"/>
    <mergeCell ref="B132:D132"/>
    <mergeCell ref="E132:N132"/>
    <mergeCell ref="O132:V132"/>
    <mergeCell ref="W132:AJ132"/>
    <mergeCell ref="AK132:AM132"/>
    <mergeCell ref="AN132:AO132"/>
    <mergeCell ref="AP132:AQ132"/>
    <mergeCell ref="AR132:AS132"/>
    <mergeCell ref="AT132:AX132"/>
    <mergeCell ref="AY132:BS132"/>
    <mergeCell ref="BU132:BW132"/>
    <mergeCell ref="BX132:BZ132"/>
    <mergeCell ref="CA132:CC132"/>
    <mergeCell ref="O131:V131"/>
    <mergeCell ref="CA131:CC131"/>
    <mergeCell ref="B131:D131"/>
    <mergeCell ref="E131:N131"/>
    <mergeCell ref="W131:AJ131"/>
    <mergeCell ref="AK131:AM131"/>
    <mergeCell ref="AN131:AO131"/>
    <mergeCell ref="AP131:AQ131"/>
    <mergeCell ref="AR131:AS131"/>
    <mergeCell ref="AT131:AX131"/>
    <mergeCell ref="B128:D128"/>
    <mergeCell ref="E128:N128"/>
    <mergeCell ref="O128:V128"/>
    <mergeCell ref="W128:AJ128"/>
    <mergeCell ref="AK128:AM128"/>
    <mergeCell ref="AN128:AO128"/>
    <mergeCell ref="AP128:AQ128"/>
    <mergeCell ref="AR128:AS128"/>
    <mergeCell ref="AT128:AX128"/>
    <mergeCell ref="AY128:BS128"/>
    <mergeCell ref="BU128:BW128"/>
    <mergeCell ref="BX128:BZ128"/>
    <mergeCell ref="CA128:CC128"/>
    <mergeCell ref="B129:D129"/>
    <mergeCell ref="E129:N129"/>
    <mergeCell ref="O129:V129"/>
    <mergeCell ref="W129:AJ129"/>
    <mergeCell ref="AK129:AM129"/>
    <mergeCell ref="AN129:AO129"/>
    <mergeCell ref="AP129:AQ129"/>
    <mergeCell ref="AR129:AS129"/>
    <mergeCell ref="AT129:AX129"/>
    <mergeCell ref="AY129:BS129"/>
    <mergeCell ref="BU129:BW129"/>
    <mergeCell ref="BX129:BZ129"/>
    <mergeCell ref="CA129:CC129"/>
    <mergeCell ref="B126:D126"/>
    <mergeCell ref="E126:N126"/>
    <mergeCell ref="O126:V126"/>
    <mergeCell ref="W126:AJ126"/>
    <mergeCell ref="AK126:AM126"/>
    <mergeCell ref="AN126:AO126"/>
    <mergeCell ref="AP126:AQ126"/>
    <mergeCell ref="AR126:AS126"/>
    <mergeCell ref="AT126:AX126"/>
    <mergeCell ref="AY126:BS126"/>
    <mergeCell ref="BU126:BW126"/>
    <mergeCell ref="BX126:BZ126"/>
    <mergeCell ref="CA126:CC126"/>
    <mergeCell ref="B127:D127"/>
    <mergeCell ref="E127:N127"/>
    <mergeCell ref="O127:V127"/>
    <mergeCell ref="W127:AJ127"/>
    <mergeCell ref="AK127:AM127"/>
    <mergeCell ref="AN127:AO127"/>
    <mergeCell ref="AP127:AQ127"/>
    <mergeCell ref="AR127:AS127"/>
    <mergeCell ref="AT127:AX127"/>
    <mergeCell ref="AY127:BS127"/>
    <mergeCell ref="BU127:BW127"/>
    <mergeCell ref="BX127:BZ127"/>
    <mergeCell ref="CA127:CC127"/>
    <mergeCell ref="E122:N123"/>
    <mergeCell ref="O122:V123"/>
    <mergeCell ref="W122:AJ123"/>
    <mergeCell ref="AK122:AM123"/>
    <mergeCell ref="AN122:AO125"/>
    <mergeCell ref="AP122:AQ125"/>
    <mergeCell ref="AR122:AS125"/>
    <mergeCell ref="AT122:AX125"/>
    <mergeCell ref="AY122:BS125"/>
    <mergeCell ref="BU122:BW125"/>
    <mergeCell ref="BX122:BZ125"/>
    <mergeCell ref="CA122:CC125"/>
    <mergeCell ref="CE122:CE125"/>
    <mergeCell ref="B124:D125"/>
    <mergeCell ref="E124:N125"/>
    <mergeCell ref="O124:V125"/>
    <mergeCell ref="W124:AJ125"/>
    <mergeCell ref="AK124:AM125"/>
    <mergeCell ref="BD117:BF118"/>
    <mergeCell ref="BH117:BJ118"/>
    <mergeCell ref="BK117:BM118"/>
    <mergeCell ref="CJ117:CM117"/>
    <mergeCell ref="AM118:AP118"/>
    <mergeCell ref="BP118:BR119"/>
    <mergeCell ref="BS118:BW119"/>
    <mergeCell ref="BX118:BZ119"/>
    <mergeCell ref="CA118:CC119"/>
    <mergeCell ref="CJ118:CM118"/>
    <mergeCell ref="B121:D121"/>
    <mergeCell ref="E121:N121"/>
    <mergeCell ref="O121:V121"/>
    <mergeCell ref="W121:AJ121"/>
    <mergeCell ref="AK121:AM121"/>
    <mergeCell ref="AN121:AS121"/>
    <mergeCell ref="AT121:AX121"/>
    <mergeCell ref="AY121:BS121"/>
    <mergeCell ref="BU121:CC121"/>
    <mergeCell ref="B96:D96"/>
    <mergeCell ref="E96:N96"/>
    <mergeCell ref="O96:V96"/>
    <mergeCell ref="W96:AJ96"/>
    <mergeCell ref="AK96:AM96"/>
    <mergeCell ref="AN96:AO96"/>
    <mergeCell ref="AP96:AQ96"/>
    <mergeCell ref="AR96:AS96"/>
    <mergeCell ref="AT96:AX96"/>
    <mergeCell ref="AY96:BS96"/>
    <mergeCell ref="BU96:BW96"/>
    <mergeCell ref="BX96:BZ96"/>
    <mergeCell ref="CA96:CC96"/>
    <mergeCell ref="A97:D97"/>
    <mergeCell ref="E97:N97"/>
    <mergeCell ref="AE97:AJ97"/>
    <mergeCell ref="AK97:AM97"/>
    <mergeCell ref="AN97:AO97"/>
    <mergeCell ref="AP97:AQ97"/>
    <mergeCell ref="AR97:AS97"/>
    <mergeCell ref="AT97:AX97"/>
    <mergeCell ref="BN97:BT97"/>
    <mergeCell ref="BU97:BW97"/>
    <mergeCell ref="BX97:BZ97"/>
    <mergeCell ref="CA97:CC97"/>
    <mergeCell ref="B94:D94"/>
    <mergeCell ref="E94:N94"/>
    <mergeCell ref="O94:V94"/>
    <mergeCell ref="W94:AJ94"/>
    <mergeCell ref="AK94:AM94"/>
    <mergeCell ref="AN94:AO94"/>
    <mergeCell ref="AP94:AQ94"/>
    <mergeCell ref="AR94:AS94"/>
    <mergeCell ref="AT94:AX94"/>
    <mergeCell ref="AY94:BS94"/>
    <mergeCell ref="BU94:BW94"/>
    <mergeCell ref="BX94:BZ94"/>
    <mergeCell ref="CA94:CC94"/>
    <mergeCell ref="B95:D95"/>
    <mergeCell ref="E95:N95"/>
    <mergeCell ref="O95:V95"/>
    <mergeCell ref="W95:AJ95"/>
    <mergeCell ref="AK95:AM95"/>
    <mergeCell ref="AN95:AO95"/>
    <mergeCell ref="AP95:AQ95"/>
    <mergeCell ref="AR95:AS95"/>
    <mergeCell ref="AT95:AX95"/>
    <mergeCell ref="AY95:BS95"/>
    <mergeCell ref="BU95:BW95"/>
    <mergeCell ref="BX95:BZ95"/>
    <mergeCell ref="CA95:CC95"/>
    <mergeCell ref="W92:AJ92"/>
    <mergeCell ref="AK92:AM92"/>
    <mergeCell ref="AN92:AO92"/>
    <mergeCell ref="AP92:AQ92"/>
    <mergeCell ref="AR92:AS92"/>
    <mergeCell ref="AT92:AX92"/>
    <mergeCell ref="AY92:BS92"/>
    <mergeCell ref="BU92:BW92"/>
    <mergeCell ref="BX92:BZ92"/>
    <mergeCell ref="CA92:CC92"/>
    <mergeCell ref="B93:D93"/>
    <mergeCell ref="E93:N93"/>
    <mergeCell ref="O93:V93"/>
    <mergeCell ref="W93:AJ93"/>
    <mergeCell ref="AK93:AM93"/>
    <mergeCell ref="AN93:AO93"/>
    <mergeCell ref="AP93:AQ93"/>
    <mergeCell ref="AR93:AS93"/>
    <mergeCell ref="AT93:AX93"/>
    <mergeCell ref="AY93:BS93"/>
    <mergeCell ref="BU93:BW93"/>
    <mergeCell ref="BX93:BZ93"/>
    <mergeCell ref="CA93:CC93"/>
    <mergeCell ref="B92:D92"/>
    <mergeCell ref="E92:N92"/>
    <mergeCell ref="O92:V92"/>
    <mergeCell ref="B90:D90"/>
    <mergeCell ref="E90:N90"/>
    <mergeCell ref="O90:V90"/>
    <mergeCell ref="W90:AJ90"/>
    <mergeCell ref="AK90:AM90"/>
    <mergeCell ref="AN90:AO90"/>
    <mergeCell ref="AP90:AQ90"/>
    <mergeCell ref="AR90:AS90"/>
    <mergeCell ref="AT90:AX90"/>
    <mergeCell ref="AY90:BS90"/>
    <mergeCell ref="BU90:BW90"/>
    <mergeCell ref="BX90:BZ90"/>
    <mergeCell ref="CA90:CC90"/>
    <mergeCell ref="B91:D91"/>
    <mergeCell ref="E91:N91"/>
    <mergeCell ref="O91:V91"/>
    <mergeCell ref="W91:AJ91"/>
    <mergeCell ref="AK91:AM91"/>
    <mergeCell ref="AN91:AO91"/>
    <mergeCell ref="AP91:AQ91"/>
    <mergeCell ref="AR91:AS91"/>
    <mergeCell ref="AT91:AX91"/>
    <mergeCell ref="AY91:BS91"/>
    <mergeCell ref="BU91:BW91"/>
    <mergeCell ref="BX91:BZ91"/>
    <mergeCell ref="CA91:CC91"/>
    <mergeCell ref="B88:D88"/>
    <mergeCell ref="E88:N88"/>
    <mergeCell ref="O88:V88"/>
    <mergeCell ref="W88:AJ88"/>
    <mergeCell ref="AK88:AM88"/>
    <mergeCell ref="AN88:AO88"/>
    <mergeCell ref="AP88:AQ88"/>
    <mergeCell ref="AR88:AS88"/>
    <mergeCell ref="AT88:AX88"/>
    <mergeCell ref="AY88:BS88"/>
    <mergeCell ref="BU88:BW88"/>
    <mergeCell ref="BX88:BZ88"/>
    <mergeCell ref="CA88:CC88"/>
    <mergeCell ref="B89:D89"/>
    <mergeCell ref="E89:N89"/>
    <mergeCell ref="O89:V89"/>
    <mergeCell ref="W89:AJ89"/>
    <mergeCell ref="AK89:AM89"/>
    <mergeCell ref="AN89:AO89"/>
    <mergeCell ref="AP89:AQ89"/>
    <mergeCell ref="AR89:AS89"/>
    <mergeCell ref="AT89:AX89"/>
    <mergeCell ref="AY89:BS89"/>
    <mergeCell ref="BU89:BW89"/>
    <mergeCell ref="BX89:BZ89"/>
    <mergeCell ref="CA89:CC89"/>
    <mergeCell ref="B86:D86"/>
    <mergeCell ref="E86:N86"/>
    <mergeCell ref="O86:V86"/>
    <mergeCell ref="W86:AJ86"/>
    <mergeCell ref="AK86:AM86"/>
    <mergeCell ref="AN86:AO86"/>
    <mergeCell ref="AP86:AQ86"/>
    <mergeCell ref="AR86:AS86"/>
    <mergeCell ref="AT86:AX86"/>
    <mergeCell ref="AY86:BS86"/>
    <mergeCell ref="BU86:BW86"/>
    <mergeCell ref="BX86:BZ86"/>
    <mergeCell ref="CA86:CC86"/>
    <mergeCell ref="B87:D87"/>
    <mergeCell ref="E87:N87"/>
    <mergeCell ref="O87:V87"/>
    <mergeCell ref="W87:AJ87"/>
    <mergeCell ref="AK87:AM87"/>
    <mergeCell ref="AN87:AO87"/>
    <mergeCell ref="AP87:AQ87"/>
    <mergeCell ref="AR87:AS87"/>
    <mergeCell ref="AT87:AX87"/>
    <mergeCell ref="AY87:BS87"/>
    <mergeCell ref="BU87:BW87"/>
    <mergeCell ref="BX87:BZ87"/>
    <mergeCell ref="CA87:CC87"/>
    <mergeCell ref="W84:AJ84"/>
    <mergeCell ref="AK84:AM84"/>
    <mergeCell ref="AN84:AO84"/>
    <mergeCell ref="AP84:AQ84"/>
    <mergeCell ref="AR84:AS84"/>
    <mergeCell ref="AT84:AX84"/>
    <mergeCell ref="AY84:BS84"/>
    <mergeCell ref="BU84:BW84"/>
    <mergeCell ref="BX84:BZ84"/>
    <mergeCell ref="CA84:CC84"/>
    <mergeCell ref="B85:D85"/>
    <mergeCell ref="E85:N85"/>
    <mergeCell ref="O85:V85"/>
    <mergeCell ref="W85:AJ85"/>
    <mergeCell ref="AK85:AM85"/>
    <mergeCell ref="AN85:AO85"/>
    <mergeCell ref="AP85:AQ85"/>
    <mergeCell ref="AR85:AS85"/>
    <mergeCell ref="AT85:AX85"/>
    <mergeCell ref="AY85:BS85"/>
    <mergeCell ref="BU85:BW85"/>
    <mergeCell ref="BX85:BZ85"/>
    <mergeCell ref="CA85:CC85"/>
    <mergeCell ref="B84:D84"/>
    <mergeCell ref="E84:N84"/>
    <mergeCell ref="O84:V84"/>
    <mergeCell ref="B82:D82"/>
    <mergeCell ref="E82:N82"/>
    <mergeCell ref="O82:V82"/>
    <mergeCell ref="W82:AJ82"/>
    <mergeCell ref="AK82:AM82"/>
    <mergeCell ref="AN82:AO82"/>
    <mergeCell ref="AP82:AQ82"/>
    <mergeCell ref="AR82:AS82"/>
    <mergeCell ref="AT82:AX82"/>
    <mergeCell ref="AY82:BS82"/>
    <mergeCell ref="BU82:BW82"/>
    <mergeCell ref="BX82:BZ82"/>
    <mergeCell ref="CA82:CC82"/>
    <mergeCell ref="B83:D83"/>
    <mergeCell ref="E83:N83"/>
    <mergeCell ref="O83:V83"/>
    <mergeCell ref="W83:AJ83"/>
    <mergeCell ref="AK83:AM83"/>
    <mergeCell ref="AN83:AO83"/>
    <mergeCell ref="AP83:AQ83"/>
    <mergeCell ref="AR83:AS83"/>
    <mergeCell ref="AT83:AX83"/>
    <mergeCell ref="AY83:BS83"/>
    <mergeCell ref="BU83:BW83"/>
    <mergeCell ref="BX83:BZ83"/>
    <mergeCell ref="CA83:CC83"/>
    <mergeCell ref="B80:D80"/>
    <mergeCell ref="E80:N80"/>
    <mergeCell ref="O80:V80"/>
    <mergeCell ref="W80:AJ80"/>
    <mergeCell ref="AK80:AM80"/>
    <mergeCell ref="AN80:AO80"/>
    <mergeCell ref="AP80:AQ80"/>
    <mergeCell ref="AR80:AS80"/>
    <mergeCell ref="AT80:AX80"/>
    <mergeCell ref="AY80:BS80"/>
    <mergeCell ref="BU80:BW80"/>
    <mergeCell ref="BX80:BZ80"/>
    <mergeCell ref="CA80:CC80"/>
    <mergeCell ref="B81:D81"/>
    <mergeCell ref="E81:N81"/>
    <mergeCell ref="O81:V81"/>
    <mergeCell ref="W81:AJ81"/>
    <mergeCell ref="AK81:AM81"/>
    <mergeCell ref="AN81:AO81"/>
    <mergeCell ref="AP81:AQ81"/>
    <mergeCell ref="AR81:AS81"/>
    <mergeCell ref="AT81:AX81"/>
    <mergeCell ref="AY81:BS81"/>
    <mergeCell ref="BU81:BW81"/>
    <mergeCell ref="BX81:BZ81"/>
    <mergeCell ref="CA81:CC81"/>
    <mergeCell ref="B78:D78"/>
    <mergeCell ref="E78:N78"/>
    <mergeCell ref="O78:V78"/>
    <mergeCell ref="W78:AJ78"/>
    <mergeCell ref="AK78:AM78"/>
    <mergeCell ref="AN78:AO78"/>
    <mergeCell ref="AP78:AQ78"/>
    <mergeCell ref="AR78:AS78"/>
    <mergeCell ref="AT78:AX78"/>
    <mergeCell ref="AY78:BS78"/>
    <mergeCell ref="BU78:BW78"/>
    <mergeCell ref="BX78:BZ78"/>
    <mergeCell ref="CA78:CC78"/>
    <mergeCell ref="B79:D79"/>
    <mergeCell ref="E79:N79"/>
    <mergeCell ref="O79:V79"/>
    <mergeCell ref="W79:AJ79"/>
    <mergeCell ref="AK79:AM79"/>
    <mergeCell ref="AN79:AO79"/>
    <mergeCell ref="AP79:AQ79"/>
    <mergeCell ref="AR79:AS79"/>
    <mergeCell ref="AT79:AX79"/>
    <mergeCell ref="AY79:BS79"/>
    <mergeCell ref="BU79:BW79"/>
    <mergeCell ref="BX79:BZ79"/>
    <mergeCell ref="CA79:CC79"/>
    <mergeCell ref="B77:D77"/>
    <mergeCell ref="E77:N77"/>
    <mergeCell ref="O77:V77"/>
    <mergeCell ref="W77:AJ77"/>
    <mergeCell ref="AK77:AM77"/>
    <mergeCell ref="AN77:AO77"/>
    <mergeCell ref="AP77:AQ77"/>
    <mergeCell ref="AR77:AS77"/>
    <mergeCell ref="AT77:AX77"/>
    <mergeCell ref="AY77:BS77"/>
    <mergeCell ref="BU77:BW77"/>
    <mergeCell ref="BX77:BZ77"/>
    <mergeCell ref="CA77:CC77"/>
    <mergeCell ref="B76:D76"/>
    <mergeCell ref="E76:N76"/>
    <mergeCell ref="O76:V76"/>
    <mergeCell ref="B75:D75"/>
    <mergeCell ref="E75:N75"/>
    <mergeCell ref="O75:V75"/>
    <mergeCell ref="W75:AJ75"/>
    <mergeCell ref="AK75:AM75"/>
    <mergeCell ref="AN75:AO75"/>
    <mergeCell ref="AP75:AQ75"/>
    <mergeCell ref="AR75:AS75"/>
    <mergeCell ref="AT75:AX75"/>
    <mergeCell ref="AY75:BS75"/>
    <mergeCell ref="BU75:BW75"/>
    <mergeCell ref="BX75:BZ75"/>
    <mergeCell ref="CA75:CC75"/>
    <mergeCell ref="W76:AJ76"/>
    <mergeCell ref="AK76:AM76"/>
    <mergeCell ref="AN76:AO76"/>
    <mergeCell ref="AP76:AQ76"/>
    <mergeCell ref="AR76:AS76"/>
    <mergeCell ref="AT76:AX76"/>
    <mergeCell ref="AY76:BS76"/>
    <mergeCell ref="BU76:BW76"/>
    <mergeCell ref="BX76:BZ76"/>
    <mergeCell ref="CA76:CC76"/>
    <mergeCell ref="B73:D73"/>
    <mergeCell ref="E73:N73"/>
    <mergeCell ref="O73:V73"/>
    <mergeCell ref="W73:AJ73"/>
    <mergeCell ref="AK73:AM73"/>
    <mergeCell ref="AN73:AO73"/>
    <mergeCell ref="AP73:AQ73"/>
    <mergeCell ref="AR73:AS73"/>
    <mergeCell ref="AT73:AX73"/>
    <mergeCell ref="AY73:BS73"/>
    <mergeCell ref="BU73:BW73"/>
    <mergeCell ref="BX73:BZ73"/>
    <mergeCell ref="CA73:CC73"/>
    <mergeCell ref="B74:D74"/>
    <mergeCell ref="E74:N74"/>
    <mergeCell ref="O74:V74"/>
    <mergeCell ref="W74:AJ74"/>
    <mergeCell ref="AK74:AM74"/>
    <mergeCell ref="AN74:AO74"/>
    <mergeCell ref="AP74:AQ74"/>
    <mergeCell ref="AR74:AS74"/>
    <mergeCell ref="AT74:AX74"/>
    <mergeCell ref="AY74:BS74"/>
    <mergeCell ref="BU74:BW74"/>
    <mergeCell ref="BX74:BZ74"/>
    <mergeCell ref="CA74:CC74"/>
    <mergeCell ref="CE68:CE71"/>
    <mergeCell ref="B70:D71"/>
    <mergeCell ref="E70:N71"/>
    <mergeCell ref="O70:V71"/>
    <mergeCell ref="W70:AJ71"/>
    <mergeCell ref="AK70:AM71"/>
    <mergeCell ref="B68:D69"/>
    <mergeCell ref="E68:N69"/>
    <mergeCell ref="O68:V69"/>
    <mergeCell ref="B72:D72"/>
    <mergeCell ref="E72:N72"/>
    <mergeCell ref="O72:V72"/>
    <mergeCell ref="W72:AJ72"/>
    <mergeCell ref="AK72:AM72"/>
    <mergeCell ref="AN72:AO72"/>
    <mergeCell ref="AP72:AQ72"/>
    <mergeCell ref="AR72:AS72"/>
    <mergeCell ref="AT72:AX72"/>
    <mergeCell ref="AY72:BS72"/>
    <mergeCell ref="BU72:BW72"/>
    <mergeCell ref="BX72:BZ72"/>
    <mergeCell ref="CA72:CC72"/>
    <mergeCell ref="BX64:BZ65"/>
    <mergeCell ref="CA64:CC65"/>
    <mergeCell ref="BX43:BZ43"/>
    <mergeCell ref="CA43:CC43"/>
    <mergeCell ref="W68:AJ69"/>
    <mergeCell ref="AK68:AM69"/>
    <mergeCell ref="AN68:AO71"/>
    <mergeCell ref="AP68:AQ71"/>
    <mergeCell ref="AR68:AS71"/>
    <mergeCell ref="AT68:AX71"/>
    <mergeCell ref="AY68:BS71"/>
    <mergeCell ref="BU68:BW71"/>
    <mergeCell ref="BX68:BZ71"/>
    <mergeCell ref="CA68:CC71"/>
    <mergeCell ref="BE59:BK59"/>
    <mergeCell ref="BE56:BK56"/>
    <mergeCell ref="AM63:AP63"/>
    <mergeCell ref="O46:BT46"/>
    <mergeCell ref="BV46:CB46"/>
    <mergeCell ref="O47:T49"/>
    <mergeCell ref="U47:AR47"/>
    <mergeCell ref="AS47:BJ47"/>
    <mergeCell ref="BK47:BT49"/>
    <mergeCell ref="BV47:CB49"/>
    <mergeCell ref="U48:X49"/>
    <mergeCell ref="Y48:AC49"/>
    <mergeCell ref="AD48:AH49"/>
    <mergeCell ref="AI48:AM49"/>
    <mergeCell ref="AN48:AR49"/>
    <mergeCell ref="AS48:AX49"/>
    <mergeCell ref="AY48:BD49"/>
    <mergeCell ref="A2:T3"/>
    <mergeCell ref="U2:AV3"/>
    <mergeCell ref="BE2:BK2"/>
    <mergeCell ref="BL2:CB3"/>
    <mergeCell ref="BE3:BK3"/>
    <mergeCell ref="AE4:AP4"/>
    <mergeCell ref="BL4:CB6"/>
    <mergeCell ref="BE5:BK5"/>
    <mergeCell ref="BE6:BK6"/>
    <mergeCell ref="AN13:AS13"/>
    <mergeCell ref="AT13:AX13"/>
    <mergeCell ref="AY13:BS13"/>
    <mergeCell ref="BU13:CC13"/>
    <mergeCell ref="B14:D15"/>
    <mergeCell ref="E14:N15"/>
    <mergeCell ref="O14:V15"/>
    <mergeCell ref="W14:AJ15"/>
    <mergeCell ref="AK14:AM15"/>
    <mergeCell ref="B13:D13"/>
    <mergeCell ref="E13:N13"/>
    <mergeCell ref="O13:V13"/>
    <mergeCell ref="W13:AJ13"/>
    <mergeCell ref="AK13:AM13"/>
    <mergeCell ref="AR14:AS17"/>
    <mergeCell ref="AT14:AX17"/>
    <mergeCell ref="AY14:BS17"/>
    <mergeCell ref="BU14:BW17"/>
    <mergeCell ref="J9:P11"/>
    <mergeCell ref="B9:I11"/>
    <mergeCell ref="CJ9:CM9"/>
    <mergeCell ref="AM10:AP10"/>
    <mergeCell ref="BP10:BR11"/>
    <mergeCell ref="BS10:BW11"/>
    <mergeCell ref="BX10:BZ11"/>
    <mergeCell ref="CA10:CC11"/>
    <mergeCell ref="CJ10:CM10"/>
    <mergeCell ref="AT9:AV10"/>
    <mergeCell ref="AW9:AY10"/>
    <mergeCell ref="AZ9:BB10"/>
    <mergeCell ref="BD9:BF10"/>
    <mergeCell ref="BH9:BJ10"/>
    <mergeCell ref="BK9:BM10"/>
    <mergeCell ref="Q9:AA11"/>
    <mergeCell ref="AB9:AL11"/>
    <mergeCell ref="AM9:AP9"/>
    <mergeCell ref="B18:D18"/>
    <mergeCell ref="E18:N18"/>
    <mergeCell ref="O18:V18"/>
    <mergeCell ref="W18:AJ18"/>
    <mergeCell ref="AK18:AM18"/>
    <mergeCell ref="BX14:BZ17"/>
    <mergeCell ref="CA14:CC17"/>
    <mergeCell ref="CE14:CE17"/>
    <mergeCell ref="B16:D17"/>
    <mergeCell ref="E16:N17"/>
    <mergeCell ref="O16:V17"/>
    <mergeCell ref="W16:AJ17"/>
    <mergeCell ref="AK16:AM17"/>
    <mergeCell ref="AN14:AO17"/>
    <mergeCell ref="AP14:AQ17"/>
    <mergeCell ref="AQ9:AS10"/>
    <mergeCell ref="CA19:CC19"/>
    <mergeCell ref="B20:D20"/>
    <mergeCell ref="E20:N20"/>
    <mergeCell ref="O20:V20"/>
    <mergeCell ref="W20:AJ20"/>
    <mergeCell ref="AK20:AM20"/>
    <mergeCell ref="AN20:AO20"/>
    <mergeCell ref="AP20:AQ20"/>
    <mergeCell ref="AP19:AQ19"/>
    <mergeCell ref="AR19:AS19"/>
    <mergeCell ref="AT19:AX19"/>
    <mergeCell ref="AY19:BS19"/>
    <mergeCell ref="BU19:BW19"/>
    <mergeCell ref="BX19:BZ19"/>
    <mergeCell ref="BX18:BZ18"/>
    <mergeCell ref="CA18:CC18"/>
    <mergeCell ref="B19:D19"/>
    <mergeCell ref="E19:N19"/>
    <mergeCell ref="O19:V19"/>
    <mergeCell ref="W19:AJ19"/>
    <mergeCell ref="AK19:AM19"/>
    <mergeCell ref="AN19:AO19"/>
    <mergeCell ref="AN18:AO18"/>
    <mergeCell ref="AP18:AQ18"/>
    <mergeCell ref="AR18:AS18"/>
    <mergeCell ref="AT18:AX18"/>
    <mergeCell ref="AY18:BS18"/>
    <mergeCell ref="BU18:BW18"/>
    <mergeCell ref="AR20:AS20"/>
    <mergeCell ref="AT20:AX20"/>
    <mergeCell ref="AY20:BS20"/>
    <mergeCell ref="BU20:BW20"/>
    <mergeCell ref="B22:D22"/>
    <mergeCell ref="E22:N22"/>
    <mergeCell ref="O22:V22"/>
    <mergeCell ref="W22:AJ22"/>
    <mergeCell ref="AK22:AM22"/>
    <mergeCell ref="AT21:AX21"/>
    <mergeCell ref="AY21:BS21"/>
    <mergeCell ref="BU21:BW21"/>
    <mergeCell ref="BX21:BZ21"/>
    <mergeCell ref="CA21:CC21"/>
    <mergeCell ref="B21:D21"/>
    <mergeCell ref="E21:N21"/>
    <mergeCell ref="O21:V21"/>
    <mergeCell ref="W21:AJ21"/>
    <mergeCell ref="AK21:AM21"/>
    <mergeCell ref="AN21:AO21"/>
    <mergeCell ref="AP21:AQ21"/>
    <mergeCell ref="AR21:AS21"/>
    <mergeCell ref="AY22:BS22"/>
    <mergeCell ref="BU22:BW22"/>
    <mergeCell ref="BX20:BZ20"/>
    <mergeCell ref="CA20:CC20"/>
    <mergeCell ref="CA23:CC23"/>
    <mergeCell ref="B24:D24"/>
    <mergeCell ref="E24:N24"/>
    <mergeCell ref="O24:V24"/>
    <mergeCell ref="W24:AJ24"/>
    <mergeCell ref="AK24:AM24"/>
    <mergeCell ref="AN24:AO24"/>
    <mergeCell ref="AP24:AQ24"/>
    <mergeCell ref="AP23:AQ23"/>
    <mergeCell ref="AR23:AS23"/>
    <mergeCell ref="AT23:AX23"/>
    <mergeCell ref="AY23:BS23"/>
    <mergeCell ref="BU23:BW23"/>
    <mergeCell ref="BX23:BZ23"/>
    <mergeCell ref="BX22:BZ22"/>
    <mergeCell ref="CA22:CC22"/>
    <mergeCell ref="B23:D23"/>
    <mergeCell ref="E23:N23"/>
    <mergeCell ref="O23:V23"/>
    <mergeCell ref="W23:AJ23"/>
    <mergeCell ref="AK23:AM23"/>
    <mergeCell ref="AN23:AO23"/>
    <mergeCell ref="AN22:AO22"/>
    <mergeCell ref="AP22:AQ22"/>
    <mergeCell ref="AR22:AS22"/>
    <mergeCell ref="AT22:AX22"/>
    <mergeCell ref="AR24:AS24"/>
    <mergeCell ref="AT24:AX24"/>
    <mergeCell ref="AY24:BS24"/>
    <mergeCell ref="BU24:BW24"/>
    <mergeCell ref="B26:D26"/>
    <mergeCell ref="E26:N26"/>
    <mergeCell ref="O26:V26"/>
    <mergeCell ref="W26:AJ26"/>
    <mergeCell ref="AK26:AM26"/>
    <mergeCell ref="AT25:AX25"/>
    <mergeCell ref="AY25:BS25"/>
    <mergeCell ref="BU25:BW25"/>
    <mergeCell ref="BX25:BZ25"/>
    <mergeCell ref="CA25:CC25"/>
    <mergeCell ref="B25:D25"/>
    <mergeCell ref="E25:N25"/>
    <mergeCell ref="O25:V25"/>
    <mergeCell ref="W25:AJ25"/>
    <mergeCell ref="AK25:AM25"/>
    <mergeCell ref="AN25:AO25"/>
    <mergeCell ref="AP25:AQ25"/>
    <mergeCell ref="AR25:AS25"/>
    <mergeCell ref="AR26:AS26"/>
    <mergeCell ref="AT26:AX26"/>
    <mergeCell ref="AY26:BS26"/>
    <mergeCell ref="BU26:BW26"/>
    <mergeCell ref="BX24:BZ24"/>
    <mergeCell ref="CA24:CC24"/>
    <mergeCell ref="CA27:CC27"/>
    <mergeCell ref="B28:D28"/>
    <mergeCell ref="E28:N28"/>
    <mergeCell ref="O28:V28"/>
    <mergeCell ref="W28:AJ28"/>
    <mergeCell ref="AK28:AM28"/>
    <mergeCell ref="AN28:AO28"/>
    <mergeCell ref="AP28:AQ28"/>
    <mergeCell ref="AP27:AQ27"/>
    <mergeCell ref="AR27:AS27"/>
    <mergeCell ref="AT27:AX27"/>
    <mergeCell ref="AY27:BS27"/>
    <mergeCell ref="BU27:BW27"/>
    <mergeCell ref="BX27:BZ27"/>
    <mergeCell ref="BX26:BZ26"/>
    <mergeCell ref="CA26:CC26"/>
    <mergeCell ref="B27:D27"/>
    <mergeCell ref="E27:N27"/>
    <mergeCell ref="O27:V27"/>
    <mergeCell ref="W27:AJ27"/>
    <mergeCell ref="AK27:AM27"/>
    <mergeCell ref="AN27:AO27"/>
    <mergeCell ref="AN26:AO26"/>
    <mergeCell ref="AP26:AQ26"/>
    <mergeCell ref="AR28:AS28"/>
    <mergeCell ref="AT28:AX28"/>
    <mergeCell ref="AY28:BS28"/>
    <mergeCell ref="BU28:BW28"/>
    <mergeCell ref="BX28:BZ28"/>
    <mergeCell ref="CA28:CC28"/>
    <mergeCell ref="AT29:AX29"/>
    <mergeCell ref="AY29:BS29"/>
    <mergeCell ref="BU29:BW29"/>
    <mergeCell ref="BX29:BZ29"/>
    <mergeCell ref="CA29:CC29"/>
    <mergeCell ref="B29:D29"/>
    <mergeCell ref="E29:N29"/>
    <mergeCell ref="O29:V29"/>
    <mergeCell ref="W29:AJ29"/>
    <mergeCell ref="AK29:AM29"/>
    <mergeCell ref="AN29:AO29"/>
    <mergeCell ref="AP29:AQ29"/>
    <mergeCell ref="AR29:AS29"/>
    <mergeCell ref="AR30:AS30"/>
    <mergeCell ref="AT30:AX30"/>
    <mergeCell ref="AY30:BS30"/>
    <mergeCell ref="BU30:BW30"/>
    <mergeCell ref="CA31:CC31"/>
    <mergeCell ref="B32:D32"/>
    <mergeCell ref="E32:N32"/>
    <mergeCell ref="O32:V32"/>
    <mergeCell ref="W32:AJ32"/>
    <mergeCell ref="AK32:AM32"/>
    <mergeCell ref="AN32:AO32"/>
    <mergeCell ref="AP32:AQ32"/>
    <mergeCell ref="AP31:AQ31"/>
    <mergeCell ref="AR31:AS31"/>
    <mergeCell ref="AT31:AX31"/>
    <mergeCell ref="AY31:BS31"/>
    <mergeCell ref="BU31:BW31"/>
    <mergeCell ref="BX31:BZ31"/>
    <mergeCell ref="BX30:BZ30"/>
    <mergeCell ref="CA30:CC30"/>
    <mergeCell ref="B31:D31"/>
    <mergeCell ref="E31:N31"/>
    <mergeCell ref="O31:V31"/>
    <mergeCell ref="W31:AJ31"/>
    <mergeCell ref="AK31:AM31"/>
    <mergeCell ref="AN31:AO31"/>
    <mergeCell ref="AN30:AO30"/>
    <mergeCell ref="AP30:AQ30"/>
    <mergeCell ref="B30:D30"/>
    <mergeCell ref="E30:N30"/>
    <mergeCell ref="O30:V30"/>
    <mergeCell ref="W30:AJ30"/>
    <mergeCell ref="AK30:AM30"/>
    <mergeCell ref="AR32:AS32"/>
    <mergeCell ref="AT32:AX32"/>
    <mergeCell ref="AY32:BS32"/>
    <mergeCell ref="O34:V34"/>
    <mergeCell ref="W34:AJ34"/>
    <mergeCell ref="AK34:AM34"/>
    <mergeCell ref="AT33:AX33"/>
    <mergeCell ref="AY33:BS33"/>
    <mergeCell ref="BU33:BW33"/>
    <mergeCell ref="BX33:BZ33"/>
    <mergeCell ref="CA33:CC33"/>
    <mergeCell ref="B33:D33"/>
    <mergeCell ref="E33:N33"/>
    <mergeCell ref="O33:V33"/>
    <mergeCell ref="W33:AJ33"/>
    <mergeCell ref="AK33:AM33"/>
    <mergeCell ref="AN33:AO33"/>
    <mergeCell ref="AP33:AQ33"/>
    <mergeCell ref="AR33:AS33"/>
    <mergeCell ref="AR34:AS34"/>
    <mergeCell ref="AT34:AX34"/>
    <mergeCell ref="AY34:BS34"/>
    <mergeCell ref="BU34:BW34"/>
    <mergeCell ref="BU32:BW32"/>
    <mergeCell ref="BX32:BZ32"/>
    <mergeCell ref="CA32:CC32"/>
    <mergeCell ref="CA35:CC35"/>
    <mergeCell ref="B36:D36"/>
    <mergeCell ref="E36:N36"/>
    <mergeCell ref="O36:V36"/>
    <mergeCell ref="W36:AJ36"/>
    <mergeCell ref="AK36:AM36"/>
    <mergeCell ref="AN36:AO36"/>
    <mergeCell ref="AP36:AQ36"/>
    <mergeCell ref="AP35:AQ35"/>
    <mergeCell ref="AR35:AS35"/>
    <mergeCell ref="AT35:AX35"/>
    <mergeCell ref="AY35:BS35"/>
    <mergeCell ref="BU35:BW35"/>
    <mergeCell ref="BX35:BZ35"/>
    <mergeCell ref="BX34:BZ34"/>
    <mergeCell ref="CA34:CC34"/>
    <mergeCell ref="B35:D35"/>
    <mergeCell ref="E35:N35"/>
    <mergeCell ref="O35:V35"/>
    <mergeCell ref="W35:AJ35"/>
    <mergeCell ref="AK35:AM35"/>
    <mergeCell ref="AN35:AO35"/>
    <mergeCell ref="AN34:AO34"/>
    <mergeCell ref="AP34:AQ34"/>
    <mergeCell ref="B34:D34"/>
    <mergeCell ref="E34:N34"/>
    <mergeCell ref="AR36:AS36"/>
    <mergeCell ref="AT36:AX36"/>
    <mergeCell ref="AY36:BS36"/>
    <mergeCell ref="B41:D41"/>
    <mergeCell ref="E41:N41"/>
    <mergeCell ref="O41:V41"/>
    <mergeCell ref="W41:AJ41"/>
    <mergeCell ref="AK41:AM41"/>
    <mergeCell ref="AN41:AO41"/>
    <mergeCell ref="AP41:AQ41"/>
    <mergeCell ref="AR41:AS41"/>
    <mergeCell ref="AR40:AS40"/>
    <mergeCell ref="AT40:AX40"/>
    <mergeCell ref="AY40:BS40"/>
    <mergeCell ref="AT41:AX41"/>
    <mergeCell ref="AY41:BS41"/>
    <mergeCell ref="CA37:CC37"/>
    <mergeCell ref="B37:D37"/>
    <mergeCell ref="E37:N37"/>
    <mergeCell ref="O37:V37"/>
    <mergeCell ref="W37:AJ37"/>
    <mergeCell ref="AK37:AM37"/>
    <mergeCell ref="AN37:AO37"/>
    <mergeCell ref="AP37:AQ37"/>
    <mergeCell ref="AR37:AS37"/>
    <mergeCell ref="AR38:AS38"/>
    <mergeCell ref="AT38:AX38"/>
    <mergeCell ref="AY38:BS38"/>
    <mergeCell ref="BU38:BW38"/>
    <mergeCell ref="BU41:BW41"/>
    <mergeCell ref="BX41:BZ41"/>
    <mergeCell ref="CA41:CC41"/>
    <mergeCell ref="BX38:BZ38"/>
    <mergeCell ref="CA38:CC38"/>
    <mergeCell ref="BU37:BW37"/>
    <mergeCell ref="BU36:BW36"/>
    <mergeCell ref="BX36:BZ36"/>
    <mergeCell ref="CA36:CC36"/>
    <mergeCell ref="CA39:CC39"/>
    <mergeCell ref="B40:D40"/>
    <mergeCell ref="E40:N40"/>
    <mergeCell ref="O40:V40"/>
    <mergeCell ref="W40:AJ40"/>
    <mergeCell ref="AK40:AM40"/>
    <mergeCell ref="AN40:AO40"/>
    <mergeCell ref="AP40:AQ40"/>
    <mergeCell ref="AP39:AQ39"/>
    <mergeCell ref="AR39:AS39"/>
    <mergeCell ref="B39:D39"/>
    <mergeCell ref="E39:N39"/>
    <mergeCell ref="O39:V39"/>
    <mergeCell ref="W39:AJ39"/>
    <mergeCell ref="AK39:AM39"/>
    <mergeCell ref="AN39:AO39"/>
    <mergeCell ref="AN38:AO38"/>
    <mergeCell ref="AP38:AQ38"/>
    <mergeCell ref="B38:D38"/>
    <mergeCell ref="E38:N38"/>
    <mergeCell ref="O38:V38"/>
    <mergeCell ref="W38:AJ38"/>
    <mergeCell ref="AK38:AM38"/>
    <mergeCell ref="AT37:AX37"/>
    <mergeCell ref="AY37:BS37"/>
    <mergeCell ref="AT39:AX39"/>
    <mergeCell ref="AY39:BS39"/>
    <mergeCell ref="BU39:BW39"/>
    <mergeCell ref="BX39:BZ39"/>
    <mergeCell ref="E43:N43"/>
    <mergeCell ref="AK43:AM43"/>
    <mergeCell ref="AN43:AO43"/>
    <mergeCell ref="AP43:AQ43"/>
    <mergeCell ref="AR43:AS43"/>
    <mergeCell ref="AT43:AX43"/>
    <mergeCell ref="BU43:BW43"/>
    <mergeCell ref="AN42:AO42"/>
    <mergeCell ref="AP42:AQ42"/>
    <mergeCell ref="AR42:AS42"/>
    <mergeCell ref="AT42:AX42"/>
    <mergeCell ref="AY42:BS42"/>
    <mergeCell ref="BU42:BW42"/>
    <mergeCell ref="B42:D42"/>
    <mergeCell ref="E42:N42"/>
    <mergeCell ref="O42:V42"/>
    <mergeCell ref="W42:AJ42"/>
    <mergeCell ref="AK42:AM42"/>
    <mergeCell ref="A43:D43"/>
    <mergeCell ref="AE43:AJ43"/>
    <mergeCell ref="BN43:BT43"/>
    <mergeCell ref="CJ63:CM63"/>
    <mergeCell ref="CJ64:CM64"/>
    <mergeCell ref="B67:D67"/>
    <mergeCell ref="E67:N67"/>
    <mergeCell ref="O67:V67"/>
    <mergeCell ref="W67:AJ67"/>
    <mergeCell ref="AK67:AM67"/>
    <mergeCell ref="AN67:AS67"/>
    <mergeCell ref="AT67:AX67"/>
    <mergeCell ref="AY67:BS67"/>
    <mergeCell ref="BU67:CC67"/>
    <mergeCell ref="A56:T57"/>
    <mergeCell ref="U56:AV57"/>
    <mergeCell ref="BL56:CB57"/>
    <mergeCell ref="BE57:BK57"/>
    <mergeCell ref="AE58:AP58"/>
    <mergeCell ref="BL58:CB60"/>
    <mergeCell ref="BE60:BK60"/>
    <mergeCell ref="B63:I65"/>
    <mergeCell ref="J63:P65"/>
    <mergeCell ref="Q63:AA65"/>
    <mergeCell ref="AB63:AL65"/>
    <mergeCell ref="AQ63:AS64"/>
    <mergeCell ref="AT63:AV64"/>
    <mergeCell ref="AW63:AY64"/>
    <mergeCell ref="AZ63:BB64"/>
    <mergeCell ref="BD63:BF64"/>
    <mergeCell ref="BH63:BJ64"/>
    <mergeCell ref="BK63:BM64"/>
    <mergeCell ref="AM64:AP64"/>
    <mergeCell ref="BP64:BR65"/>
    <mergeCell ref="BS64:BW65"/>
    <mergeCell ref="A110:T111"/>
    <mergeCell ref="U110:AV111"/>
    <mergeCell ref="BE110:BK110"/>
    <mergeCell ref="BL110:CB111"/>
    <mergeCell ref="B122:D123"/>
    <mergeCell ref="O130:V130"/>
    <mergeCell ref="W130:AJ130"/>
    <mergeCell ref="AK130:AM130"/>
    <mergeCell ref="AN130:AO130"/>
    <mergeCell ref="AP130:AQ130"/>
    <mergeCell ref="AR130:AS130"/>
    <mergeCell ref="AT130:AX130"/>
    <mergeCell ref="AY130:BS130"/>
    <mergeCell ref="BU130:BW130"/>
    <mergeCell ref="BX130:BZ130"/>
    <mergeCell ref="CA130:CC130"/>
    <mergeCell ref="B130:D130"/>
    <mergeCell ref="E130:N130"/>
    <mergeCell ref="BE111:BK111"/>
    <mergeCell ref="AE112:AP112"/>
    <mergeCell ref="BL112:CB114"/>
    <mergeCell ref="BE113:BK113"/>
    <mergeCell ref="BE114:BK114"/>
    <mergeCell ref="B117:I119"/>
    <mergeCell ref="J117:P119"/>
    <mergeCell ref="Q117:AA119"/>
    <mergeCell ref="AB117:AL119"/>
    <mergeCell ref="AM117:AP117"/>
    <mergeCell ref="AQ117:AS118"/>
    <mergeCell ref="AT117:AV118"/>
    <mergeCell ref="AW117:AY118"/>
    <mergeCell ref="AZ117:BB118"/>
    <mergeCell ref="BX149:BZ149"/>
    <mergeCell ref="CA149:CC149"/>
    <mergeCell ref="B150:D150"/>
    <mergeCell ref="E150:N150"/>
    <mergeCell ref="O150:V150"/>
    <mergeCell ref="W150:AJ150"/>
    <mergeCell ref="AK150:AM150"/>
    <mergeCell ref="AN150:AO150"/>
    <mergeCell ref="AP150:AQ150"/>
    <mergeCell ref="AR150:AS150"/>
    <mergeCell ref="BX151:BZ151"/>
    <mergeCell ref="CA151:CC151"/>
    <mergeCell ref="B149:D149"/>
    <mergeCell ref="E149:N149"/>
    <mergeCell ref="O149:V149"/>
    <mergeCell ref="AT150:AX150"/>
    <mergeCell ref="AY150:BS150"/>
    <mergeCell ref="BU150:BW150"/>
    <mergeCell ref="BX150:BZ150"/>
    <mergeCell ref="CA150:CC150"/>
    <mergeCell ref="A151:D151"/>
    <mergeCell ref="E151:N151"/>
    <mergeCell ref="AE151:AJ151"/>
    <mergeCell ref="AK151:AM151"/>
    <mergeCell ref="AN151:AO151"/>
    <mergeCell ref="AP151:AQ151"/>
    <mergeCell ref="AR151:AS151"/>
    <mergeCell ref="AT151:AX151"/>
    <mergeCell ref="BN151:BT151"/>
    <mergeCell ref="BU151:BW151"/>
    <mergeCell ref="BE221:BK221"/>
    <mergeCell ref="BE218:BK218"/>
    <mergeCell ref="A218:T219"/>
    <mergeCell ref="BE156:BJ157"/>
    <mergeCell ref="O158:T159"/>
    <mergeCell ref="O154:BT154"/>
    <mergeCell ref="U218:AV219"/>
    <mergeCell ref="BL218:CB219"/>
    <mergeCell ref="BE219:BK219"/>
    <mergeCell ref="AE220:AP220"/>
    <mergeCell ref="BL220:CB222"/>
    <mergeCell ref="BE222:BK222"/>
    <mergeCell ref="B225:I227"/>
    <mergeCell ref="J225:P227"/>
    <mergeCell ref="Q225:AA227"/>
    <mergeCell ref="AB225:AL227"/>
    <mergeCell ref="AQ225:AS226"/>
    <mergeCell ref="AT225:AV226"/>
    <mergeCell ref="AW225:AY226"/>
    <mergeCell ref="AZ225:BB226"/>
    <mergeCell ref="BD225:BF226"/>
    <mergeCell ref="BH225:BJ226"/>
    <mergeCell ref="BK225:BM226"/>
    <mergeCell ref="AM226:AP226"/>
    <mergeCell ref="BP226:BR227"/>
    <mergeCell ref="BS226:BW227"/>
    <mergeCell ref="BX226:BZ227"/>
    <mergeCell ref="CA226:CC227"/>
    <mergeCell ref="AM225:AP225"/>
    <mergeCell ref="U155:AR155"/>
    <mergeCell ref="AS155:BJ155"/>
    <mergeCell ref="BK155:BT157"/>
    <mergeCell ref="AS104:AV105"/>
    <mergeCell ref="BV104:CB105"/>
    <mergeCell ref="O100:BT100"/>
    <mergeCell ref="BV100:CB100"/>
    <mergeCell ref="BX42:BZ42"/>
    <mergeCell ref="CA42:CC42"/>
    <mergeCell ref="CJ225:CM225"/>
    <mergeCell ref="CJ226:CM226"/>
    <mergeCell ref="B229:D229"/>
    <mergeCell ref="E229:N229"/>
    <mergeCell ref="O229:V229"/>
    <mergeCell ref="W229:AJ229"/>
    <mergeCell ref="AK229:AM229"/>
    <mergeCell ref="AN229:AS229"/>
    <mergeCell ref="AT229:AX229"/>
    <mergeCell ref="AY229:BS229"/>
    <mergeCell ref="BU229:CC229"/>
    <mergeCell ref="W149:AJ149"/>
    <mergeCell ref="AK149:AM149"/>
    <mergeCell ref="AN149:AO149"/>
    <mergeCell ref="AP149:AQ149"/>
    <mergeCell ref="AR149:AS149"/>
    <mergeCell ref="AT149:AX149"/>
    <mergeCell ref="AY149:BS149"/>
    <mergeCell ref="BU149:BW149"/>
    <mergeCell ref="A164:T165"/>
    <mergeCell ref="U164:AV165"/>
    <mergeCell ref="BE164:BK164"/>
    <mergeCell ref="BL164:CB165"/>
    <mergeCell ref="B176:D177"/>
    <mergeCell ref="E176:N177"/>
    <mergeCell ref="O176:V177"/>
    <mergeCell ref="BX37:BZ37"/>
    <mergeCell ref="BE48:BJ49"/>
    <mergeCell ref="O50:T51"/>
    <mergeCell ref="U50:X51"/>
    <mergeCell ref="Y50:AC51"/>
    <mergeCell ref="AD50:AH51"/>
    <mergeCell ref="AI50:AM51"/>
    <mergeCell ref="AN50:AR51"/>
    <mergeCell ref="AS50:AV51"/>
    <mergeCell ref="AY50:BB51"/>
    <mergeCell ref="BE50:BH51"/>
    <mergeCell ref="BK50:BQ51"/>
    <mergeCell ref="BV50:CB51"/>
    <mergeCell ref="AW51:AX51"/>
    <mergeCell ref="BC51:BD51"/>
    <mergeCell ref="BI51:BJ51"/>
    <mergeCell ref="BR51:BT51"/>
    <mergeCell ref="BU40:BW40"/>
    <mergeCell ref="BX40:BZ40"/>
    <mergeCell ref="CA40:CC40"/>
    <mergeCell ref="BV154:CB154"/>
    <mergeCell ref="BV101:CB103"/>
    <mergeCell ref="BK104:BQ105"/>
    <mergeCell ref="BR105:BT105"/>
    <mergeCell ref="O101:T103"/>
    <mergeCell ref="U101:AR101"/>
    <mergeCell ref="U102:X103"/>
    <mergeCell ref="Y102:AC103"/>
    <mergeCell ref="AD102:AH103"/>
    <mergeCell ref="AI102:AM103"/>
    <mergeCell ref="AN102:AR103"/>
    <mergeCell ref="AY102:BD103"/>
    <mergeCell ref="BE102:BJ103"/>
    <mergeCell ref="O104:T105"/>
    <mergeCell ref="U104:X105"/>
    <mergeCell ref="BV158:CB159"/>
    <mergeCell ref="AW159:AX159"/>
    <mergeCell ref="BC159:BD159"/>
    <mergeCell ref="BI159:BJ159"/>
    <mergeCell ref="BR159:BT159"/>
    <mergeCell ref="Y104:AC105"/>
    <mergeCell ref="AD104:AH105"/>
    <mergeCell ref="AI104:AM105"/>
    <mergeCell ref="AN104:AR105"/>
    <mergeCell ref="BE104:BH105"/>
    <mergeCell ref="AW105:AX105"/>
    <mergeCell ref="BI105:BJ105"/>
    <mergeCell ref="AS102:AX103"/>
    <mergeCell ref="AS101:BJ101"/>
    <mergeCell ref="BK101:BT103"/>
    <mergeCell ref="AY104:BB105"/>
    <mergeCell ref="BC105:BD105"/>
    <mergeCell ref="O208:BT208"/>
    <mergeCell ref="BV208:CB208"/>
    <mergeCell ref="AK176:AM177"/>
    <mergeCell ref="BX172:BZ173"/>
    <mergeCell ref="CA172:CC173"/>
    <mergeCell ref="O155:T157"/>
    <mergeCell ref="BE165:BK165"/>
    <mergeCell ref="AE166:AP166"/>
    <mergeCell ref="BL166:CB168"/>
    <mergeCell ref="BE167:BK167"/>
    <mergeCell ref="BE168:BK168"/>
    <mergeCell ref="W180:AJ180"/>
    <mergeCell ref="AK180:AM180"/>
    <mergeCell ref="AN180:AO180"/>
    <mergeCell ref="AP180:AQ180"/>
    <mergeCell ref="AR180:AS180"/>
    <mergeCell ref="AT180:AX180"/>
    <mergeCell ref="AY180:BS180"/>
    <mergeCell ref="BU180:BW180"/>
    <mergeCell ref="BX180:BZ180"/>
    <mergeCell ref="CA180:CC180"/>
    <mergeCell ref="W188:AJ188"/>
    <mergeCell ref="AK188:AM188"/>
    <mergeCell ref="AN188:AO188"/>
    <mergeCell ref="AP188:AQ188"/>
    <mergeCell ref="AR188:AS188"/>
    <mergeCell ref="AT188:AX188"/>
    <mergeCell ref="BV155:CB157"/>
    <mergeCell ref="U156:X157"/>
    <mergeCell ref="Y156:AC157"/>
    <mergeCell ref="AD156:AH157"/>
    <mergeCell ref="AI156:AM157"/>
    <mergeCell ref="O209:T211"/>
    <mergeCell ref="U209:AR209"/>
    <mergeCell ref="AS209:BJ209"/>
    <mergeCell ref="BK209:BT211"/>
    <mergeCell ref="BV209:CB211"/>
    <mergeCell ref="U210:X211"/>
    <mergeCell ref="Y210:AC211"/>
    <mergeCell ref="AD210:AH211"/>
    <mergeCell ref="AI210:AM211"/>
    <mergeCell ref="AN210:AR211"/>
    <mergeCell ref="AS210:AX211"/>
    <mergeCell ref="AY210:BD211"/>
    <mergeCell ref="BE210:BJ211"/>
    <mergeCell ref="O212:T213"/>
    <mergeCell ref="U212:X213"/>
    <mergeCell ref="Y212:AC213"/>
    <mergeCell ref="AD212:AH213"/>
    <mergeCell ref="AI212:AM213"/>
    <mergeCell ref="AN212:AR213"/>
    <mergeCell ref="AS212:AV213"/>
    <mergeCell ref="AY212:BB213"/>
    <mergeCell ref="BE212:BH213"/>
    <mergeCell ref="BK212:BQ213"/>
    <mergeCell ref="BV212:CB213"/>
    <mergeCell ref="AW213:AX213"/>
    <mergeCell ref="BC213:BD213"/>
    <mergeCell ref="BI213:BJ213"/>
    <mergeCell ref="BR213:BT213"/>
    <mergeCell ref="O262:BT262"/>
    <mergeCell ref="BV262:CB262"/>
    <mergeCell ref="O263:T265"/>
    <mergeCell ref="U263:AR263"/>
    <mergeCell ref="AS263:BJ263"/>
    <mergeCell ref="BK263:BT265"/>
    <mergeCell ref="BV263:CB265"/>
    <mergeCell ref="U264:X265"/>
    <mergeCell ref="Y264:AC265"/>
    <mergeCell ref="AD264:AH265"/>
    <mergeCell ref="AI264:AM265"/>
    <mergeCell ref="AN264:AR265"/>
    <mergeCell ref="AS264:AX265"/>
    <mergeCell ref="AY264:BD265"/>
    <mergeCell ref="BE264:BJ265"/>
    <mergeCell ref="O266:T267"/>
    <mergeCell ref="U266:X267"/>
    <mergeCell ref="Y266:AC267"/>
    <mergeCell ref="AD266:AH267"/>
    <mergeCell ref="AI266:AM267"/>
    <mergeCell ref="AN266:AR267"/>
    <mergeCell ref="AS266:AV267"/>
    <mergeCell ref="AY266:BB267"/>
    <mergeCell ref="BE266:BH267"/>
    <mergeCell ref="BK266:BQ267"/>
    <mergeCell ref="BV266:CB267"/>
    <mergeCell ref="AW267:AX267"/>
    <mergeCell ref="BC267:BD267"/>
    <mergeCell ref="BI267:BJ267"/>
    <mergeCell ref="BR267:BT267"/>
  </mergeCells>
  <phoneticPr fontId="1"/>
  <conditionalFormatting sqref="B18:BS30 BU18:CC30 CE18:CE30 B72:BS84 BU72:CC84 CE72:CE84 B126:BS138 CE126:CE138 B180:BS192 CE180:CE192 B234:BS246 CE234:CE246 B288:BS300 CE288:CE300 B342:BS354 CE342:CE354 B396:BS408 CE396:CE408 B450:BS462 CE450:CE462 B504:BS516 CE504:CE516">
    <cfRule type="expression" dxfId="19" priority="22">
      <formula>$CE18:$CE42=1</formula>
    </cfRule>
  </conditionalFormatting>
  <conditionalFormatting sqref="B31:BS42 BU31:CC42 CE31:CE42 B85:BS96 BU85:CC96 CE85:CE96 B139:BS150 CE139:CE150 B193:BS204 CE193:CE204 B247:BS258 CE247:CE258 B301:BS312 CE301:CE312 B355:BS366 CE355:CE366 B409:BS420 CE409:CE420 B463:BS474 CE463:CE474 B517:BS528 CE517:CE528">
    <cfRule type="expression" dxfId="18" priority="13">
      <formula>$CE31:$CE54=1</formula>
    </cfRule>
  </conditionalFormatting>
  <conditionalFormatting sqref="B542:BS542 CE542">
    <cfRule type="expression" dxfId="17" priority="2">
      <formula>$CE542:$CE565=1</formula>
    </cfRule>
  </conditionalFormatting>
  <conditionalFormatting sqref="BU126:CC138">
    <cfRule type="expression" dxfId="16" priority="18">
      <formula>$CE126:$CE150=1</formula>
    </cfRule>
  </conditionalFormatting>
  <conditionalFormatting sqref="BU139:CC150">
    <cfRule type="expression" dxfId="15" priority="19">
      <formula>$CE139:$CE162=1</formula>
    </cfRule>
  </conditionalFormatting>
  <conditionalFormatting sqref="BU180:CC192">
    <cfRule type="expression" dxfId="14" priority="16">
      <formula>$CE180:$CE204=1</formula>
    </cfRule>
  </conditionalFormatting>
  <conditionalFormatting sqref="BU193:CC204">
    <cfRule type="expression" dxfId="13" priority="17">
      <formula>$CE193:$CE216=1</formula>
    </cfRule>
  </conditionalFormatting>
  <conditionalFormatting sqref="BU234:CC246">
    <cfRule type="expression" dxfId="12" priority="14">
      <formula>$CE234:$CE258=1</formula>
    </cfRule>
  </conditionalFormatting>
  <conditionalFormatting sqref="BU247:CC258">
    <cfRule type="expression" dxfId="11" priority="15">
      <formula>$CE247:$CE270=1</formula>
    </cfRule>
  </conditionalFormatting>
  <conditionalFormatting sqref="BU288:CC300">
    <cfRule type="expression" dxfId="10" priority="11">
      <formula>$CE288:$CE312=1</formula>
    </cfRule>
  </conditionalFormatting>
  <conditionalFormatting sqref="BU301:CC312">
    <cfRule type="expression" dxfId="9" priority="12">
      <formula>$CE301:$CE324=1</formula>
    </cfRule>
  </conditionalFormatting>
  <conditionalFormatting sqref="BU342:CC354">
    <cfRule type="expression" dxfId="8" priority="9">
      <formula>$CE342:$CE366=1</formula>
    </cfRule>
  </conditionalFormatting>
  <conditionalFormatting sqref="BU355:CC366">
    <cfRule type="expression" dxfId="7" priority="10">
      <formula>$CE355:$CE378=1</formula>
    </cfRule>
  </conditionalFormatting>
  <conditionalFormatting sqref="BU396:CC408">
    <cfRule type="expression" dxfId="6" priority="7">
      <formula>$CE396:$CE420=1</formula>
    </cfRule>
  </conditionalFormatting>
  <conditionalFormatting sqref="BU409:CC420">
    <cfRule type="expression" dxfId="5" priority="8">
      <formula>$CE409:$CE432=1</formula>
    </cfRule>
  </conditionalFormatting>
  <conditionalFormatting sqref="BU450:CC462">
    <cfRule type="expression" dxfId="4" priority="5">
      <formula>$CE450:$CE474=1</formula>
    </cfRule>
  </conditionalFormatting>
  <conditionalFormatting sqref="BU463:CC474">
    <cfRule type="expression" dxfId="3" priority="6">
      <formula>$CE463:$CE486=1</formula>
    </cfRule>
  </conditionalFormatting>
  <conditionalFormatting sqref="BU504:CC516">
    <cfRule type="expression" dxfId="2" priority="3">
      <formula>$CE504:$CE528=1</formula>
    </cfRule>
  </conditionalFormatting>
  <conditionalFormatting sqref="BU517:CC528">
    <cfRule type="expression" dxfId="1" priority="4">
      <formula>$CE517:$CE540=1</formula>
    </cfRule>
  </conditionalFormatting>
  <conditionalFormatting sqref="BU542:CC542">
    <cfRule type="expression" dxfId="0" priority="1">
      <formula>$CE542:$CE565=1</formula>
    </cfRule>
  </conditionalFormatting>
  <printOptions horizontalCentered="1" verticalCentered="1"/>
  <pageMargins left="0" right="0" top="0.70866141732283472" bottom="0" header="0" footer="0"/>
  <pageSetup paperSize="9" scale="94" orientation="portrait" r:id="rId1"/>
  <headerFooter alignWithMargins="0"/>
  <rowBreaks count="9" manualBreakCount="9">
    <brk id="54" max="85" man="1"/>
    <brk id="108" max="85" man="1"/>
    <brk id="162" max="85" man="1"/>
    <brk id="216" max="85" man="1"/>
    <brk id="270" max="85" man="1"/>
    <brk id="324" max="85" man="1"/>
    <brk id="378" max="85" man="1"/>
    <brk id="432" max="85" man="1"/>
    <brk id="486" max="8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3.625" customWidth="1"/>
    <col min="2" max="2" width="56.125" customWidth="1"/>
    <col min="3" max="3" width="99" customWidth="1"/>
    <col min="4" max="12" width="99" style="95" customWidth="1"/>
  </cols>
  <sheetData>
    <row r="1" spans="1:12" ht="24.75" customHeight="1" x14ac:dyDescent="0.15">
      <c r="A1" s="77" t="s">
        <v>92</v>
      </c>
    </row>
    <row r="2" spans="1:12" x14ac:dyDescent="0.15">
      <c r="B2" s="102" t="s">
        <v>93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x14ac:dyDescent="0.15">
      <c r="B3" s="102" t="s">
        <v>94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15">
      <c r="B4" s="105" t="s">
        <v>103</v>
      </c>
    </row>
    <row r="5" spans="1:12" x14ac:dyDescent="0.15">
      <c r="B5" s="102" t="s">
        <v>95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15">
      <c r="B6" s="102" t="s">
        <v>96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x14ac:dyDescent="0.15">
      <c r="B7" s="102" t="s">
        <v>97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x14ac:dyDescent="0.15">
      <c r="B8" s="102" t="s">
        <v>98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x14ac:dyDescent="0.15">
      <c r="B9" s="104" t="s">
        <v>104</v>
      </c>
    </row>
    <row r="10" spans="1:12" x14ac:dyDescent="0.15">
      <c r="B10" s="102" t="s">
        <v>99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15">
      <c r="B11" s="102" t="s">
        <v>100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15">
      <c r="B12" s="102" t="s">
        <v>101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4" spans="1:12" ht="240" customHeight="1" x14ac:dyDescent="0.15">
      <c r="B14" s="103" t="s">
        <v>102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</sheetData>
  <sheetProtection algorithmName="SHA-512" hashValue="TTmUKZ4m5UnIiZwQ6gXbeC57YBIs1GgVxE6bFHZttrFaZZz7T1GEIKAy2cZt8OcrlSoW//mTGFfOKNtsbVR1KA==" saltValue="4TnwyBE9tV/1GlDRyUgdyA==" spinCount="100000" sheet="1" selectLockedCells="1"/>
  <phoneticPr fontId="1"/>
  <dataValidations count="2">
    <dataValidation type="list" allowBlank="1" showInputMessage="1" showErrorMessage="1" sqref="C5:L5">
      <formula1>"はい,いいえ"</formula1>
    </dataValidation>
    <dataValidation type="list" allowBlank="1" showInputMessage="1" showErrorMessage="1" sqref="C6:L8">
      <formula1>"はい,いいえ,わからない"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5D8D0CC6C80244A44A514F7AEFEE0C" ma:contentTypeVersion="15" ma:contentTypeDescription="新しいドキュメントを作成します。" ma:contentTypeScope="" ma:versionID="2f5b826701cb47b3652bdc103b228430">
  <xsd:schema xmlns:xsd="http://www.w3.org/2001/XMLSchema" xmlns:xs="http://www.w3.org/2001/XMLSchema" xmlns:p="http://schemas.microsoft.com/office/2006/metadata/properties" xmlns:ns2="b0f04bef-8c18-45ba-8c52-05506270b19b" xmlns:ns3="ea419855-74cd-451e-b55c-dc846f6a406d" targetNamespace="http://schemas.microsoft.com/office/2006/metadata/properties" ma:root="true" ma:fieldsID="49627b74256734478e43191f75f62c55" ns2:_="" ns3:_="">
    <xsd:import namespace="b0f04bef-8c18-45ba-8c52-05506270b19b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04bef-8c18-45ba-8c52-05506270b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53e3937-14ab-4896-8610-859b3972a84c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f04bef-8c18-45ba-8c52-05506270b19b">
      <Terms xmlns="http://schemas.microsoft.com/office/infopath/2007/PartnerControls"/>
    </lcf76f155ced4ddcb4097134ff3c332f>
    <TaxCatchAll xmlns="ea419855-74cd-451e-b55c-dc846f6a406d" xsi:nil="true"/>
    <_Flow_SignoffStatus xmlns="b0f04bef-8c18-45ba-8c52-05506270b19b" xsi:nil="true"/>
  </documentManagement>
</p:properties>
</file>

<file path=customXml/itemProps1.xml><?xml version="1.0" encoding="utf-8"?>
<ds:datastoreItem xmlns:ds="http://schemas.openxmlformats.org/officeDocument/2006/customXml" ds:itemID="{62104D8B-08CA-456F-954C-13DF79707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f04bef-8c18-45ba-8c52-05506270b19b"/>
    <ds:schemaRef ds:uri="ea419855-74cd-451e-b55c-dc846f6a4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BA5D1A-5799-4349-9B78-DD9311621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33B4A-1870-4EE1-8054-039AC5186E29}">
  <ds:schemaRefs>
    <ds:schemaRef ds:uri="http://schemas.microsoft.com/office/2006/documentManagement/types"/>
    <ds:schemaRef ds:uri="http://schemas.microsoft.com/office/infopath/2007/PartnerControls"/>
    <ds:schemaRef ds:uri="ea419855-74cd-451e-b55c-dc846f6a406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0f04bef-8c18-45ba-8c52-05506270b1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【入力フォーム】調査世帯一覧</vt:lpstr>
      <vt:lpstr>【出力フォーム】調査世帯一覧</vt:lpstr>
      <vt:lpstr>集合住宅情報</vt:lpstr>
      <vt:lpstr>【出力フォーム】調査世帯一覧!Print_Area</vt:lpstr>
      <vt:lpstr>【入力フォーム】調査世帯一覧!Print_Titles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山上　潤</dc:creator>
  <cp:lastModifiedBy>奈良市役所</cp:lastModifiedBy>
  <cp:lastPrinted>2025-07-03T11:59:09Z</cp:lastPrinted>
  <dcterms:created xsi:type="dcterms:W3CDTF">2005-01-07T02:00:43Z</dcterms:created>
  <dcterms:modified xsi:type="dcterms:W3CDTF">2025-08-27T09:39:25Z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0x010100F25D8D0CC6C80244A44A514F7AEFEE0C</vt:lpwstr>
  </property>
  <property fmtid="{D5CDD505-2E9C-101B-9397-08002B2CF9AE}" pid="3" name="MediaServiceImageTags">
    <vt:lpwstr/>
  </property>
</Properties>
</file>