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Js-fil001\共有_dfs$\200100財政課\第1係〈情報系）\70　公会計\99　照会\県、他市照会、研究機関\20260819【９月１１日（金）〆】令和６年度財政状況資料集の作成について（2回目・地方公会計関係）\市HP公開用\"/>
    </mc:Choice>
  </mc:AlternateContent>
  <xr:revisionPtr revIDLastSave="0" documentId="13_ncr:1_{471062A9-0E50-49A4-9C3D-3427E2F77C47}" xr6:coauthVersionLast="47" xr6:coauthVersionMax="47" xr10:uidLastSave="{00000000-0000-0000-0000-000000000000}"/>
  <bookViews>
    <workbookView xWindow="20370" yWindow="-120" windowWidth="29040" windowHeight="15720" xr2:uid="{00000000-000D-0000-FFFF-FFFF00000000}"/>
  </bookViews>
  <sheets>
    <sheet name="公会計指標分析・財政指標組合せ分析表" sheetId="18" r:id="rId1"/>
    <sheet name="施設類型別ストック情報分析表①" sheetId="19" r:id="rId2"/>
    <sheet name="施設類型別ストック情報分析表②" sheetId="20" r:id="rId3"/>
    <sheet name="データシート" sheetId="9"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<sst xmlns="http://schemas.openxmlformats.org/spreadsheetml/2006/main" count="101" uniqueCount="62">
  <si>
    <t>満期一括償還地方債に係る年度割相当額</t>
    <phoneticPr fontId="3"/>
  </si>
  <si>
    <t>一時借入金の利子</t>
    <phoneticPr fontId="3"/>
  </si>
  <si>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</si>
  <si>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</si>
  <si>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</si>
  <si>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</si>
  <si>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</si>
  <si>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</si>
  <si>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</si>
  <si>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</si>
  <si>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充当可能基金</t>
  </si>
  <si>
    <t>充当可能特定歳入</t>
  </si>
  <si>
    <t>基準財政需要額算入見込額</t>
  </si>
  <si>
    <t>当該団体(円)</t>
  </si>
  <si>
    <t>実質収支比率等に係る経年分析</t>
  </si>
  <si>
    <t>実質収支額</t>
    <phoneticPr fontId="5"/>
  </si>
  <si>
    <t>財政調整基金残高</t>
    <phoneticPr fontId="3"/>
  </si>
  <si>
    <t>実質単年度収支</t>
    <rPh sb="0" eb="2">
      <t>ジッシツ</t>
    </rPh>
    <rPh sb="2" eb="5">
      <t>タンネンド</t>
    </rPh>
    <rPh sb="5" eb="7">
      <t>シュウシ</t>
    </rPh>
    <phoneticPr fontId="5"/>
  </si>
  <si>
    <t>連結実質赤字比率に係る赤字・黒字の構成分析</t>
  </si>
  <si>
    <t>赤字額</t>
    <rPh sb="0" eb="2">
      <t>アカジ</t>
    </rPh>
    <rPh sb="2" eb="3">
      <t>ガク</t>
    </rPh>
    <phoneticPr fontId="5"/>
  </si>
  <si>
    <t>黒字額</t>
    <rPh sb="0" eb="2">
      <t>クロジ</t>
    </rPh>
    <rPh sb="2" eb="3">
      <t>ガク</t>
    </rPh>
    <phoneticPr fontId="5"/>
  </si>
  <si>
    <t>実質公債費比率（分子）の構造</t>
  </si>
  <si>
    <t>元利償還金等</t>
    <rPh sb="0" eb="2">
      <t>ガンリ</t>
    </rPh>
    <rPh sb="2" eb="5">
      <t>ショウカンキン</t>
    </rPh>
    <rPh sb="5" eb="6">
      <t>トウ</t>
    </rPh>
    <phoneticPr fontId="3"/>
  </si>
  <si>
    <t>算入公債費等</t>
    <rPh sb="0" eb="2">
      <t>サンニュウ</t>
    </rPh>
    <rPh sb="2" eb="6">
      <t>コウサイヒトウ</t>
    </rPh>
    <phoneticPr fontId="3"/>
  </si>
  <si>
    <t>算入公債費等</t>
    <rPh sb="0" eb="2">
      <t>サンニュウ</t>
    </rPh>
    <rPh sb="2" eb="6">
      <t>コウサイヒトウ</t>
    </rPh>
    <phoneticPr fontId="5"/>
  </si>
  <si>
    <t>債務負担行為に基づく支出額</t>
    <phoneticPr fontId="3"/>
  </si>
  <si>
    <t>組合等が起こした地方債の元利償還金に対する負担金等</t>
    <phoneticPr fontId="3"/>
  </si>
  <si>
    <t>公営企業債の元利償還金に対する繰入金</t>
    <phoneticPr fontId="3"/>
  </si>
  <si>
    <t>減債基金積立不足算定額</t>
    <phoneticPr fontId="3"/>
  </si>
  <si>
    <t>元利償還金</t>
    <phoneticPr fontId="3"/>
  </si>
  <si>
    <t>実質公債費比率の分子</t>
  </si>
  <si>
    <t>将来負担比率（分子）の構造</t>
  </si>
  <si>
    <t>将来負担額</t>
    <rPh sb="0" eb="2">
      <t>ショウライ</t>
    </rPh>
    <rPh sb="2" eb="4">
      <t>フタン</t>
    </rPh>
    <rPh sb="4" eb="5">
      <t>ガク</t>
    </rPh>
    <phoneticPr fontId="3"/>
  </si>
  <si>
    <t>充当可能財源等</t>
    <rPh sb="0" eb="2">
      <t>ジュウトウ</t>
    </rPh>
    <rPh sb="2" eb="4">
      <t>カノウ</t>
    </rPh>
    <rPh sb="4" eb="6">
      <t>ザイゲン</t>
    </rPh>
    <rPh sb="6" eb="7">
      <t>トウ</t>
    </rPh>
    <phoneticPr fontId="3"/>
  </si>
  <si>
    <t>将来負担比率の分子</t>
    <phoneticPr fontId="3"/>
  </si>
  <si>
    <t>基金残高に係る経年分析</t>
    <phoneticPr fontId="8"/>
  </si>
  <si>
    <t>財政調整基金</t>
    <phoneticPr fontId="8"/>
  </si>
  <si>
    <t>減債基金</t>
    <phoneticPr fontId="8"/>
  </si>
  <si>
    <t>その他特定目的基金</t>
    <phoneticPr fontId="8"/>
  </si>
  <si>
    <t xml:space="preserve"> </t>
    <phoneticPr fontId="3"/>
  </si>
  <si>
    <t xml:space="preserve"> R02</t>
  </si>
  <si>
    <t xml:space="preserve"> R03</t>
  </si>
  <si>
    <t xml:space="preserve"> R04</t>
  </si>
  <si>
    <t xml:space="preserve"> R05</t>
  </si>
  <si>
    <t xml:space="preserve"> R06</t>
  </si>
  <si>
    <t>類似団体内平均(円)</t>
    <rPh sb="0" eb="2">
      <t>ルイジ</t>
    </rPh>
    <rPh sb="2" eb="4">
      <t>ダンタイ</t>
    </rPh>
    <phoneticPr fontId="3"/>
  </si>
  <si>
    <t>R02</t>
  </si>
  <si>
    <t>R03</t>
  </si>
  <si>
    <t>R04</t>
  </si>
  <si>
    <t>R05</t>
  </si>
  <si>
    <t>R06</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</si>
  <si>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3"/>
  </si>
  <si>
    <t>分析欄</t>
    <rPh sb="0" eb="2">
      <t>ブンセキ</t>
    </rPh>
    <rPh sb="2" eb="3">
      <t>ラン</t>
    </rPh>
    <phoneticPr fontId="3"/>
  </si>
  <si>
    <t>　将来負担比率は、土地開発公社等に係る第三セクター等改革推進債の償還が進んでいることや、新規の市債発行を抑制したことにより、前年度から9.6ポイント低下して72.1％となったが、類似団体平均（16.6％）と比較すると依然として高い水準にある。
　一方、有形固定資産減価償却率は、償却資産の取得価額の増加を減価償却累計額の増加が上回ったことにより76.4％と上昇を続けており、類似団体平均（66.7％）を上回っている。将来負担が軽減する一方で施設の老朽化対策が相対的に進んでいない状況がうかがえることから、公共施設等総合管理計画及び個別施設計画に基づき、施設の集約化・複合化及び長寿命化に積極的に取り組んでいく。</t>
    <phoneticPr fontId="3"/>
  </si>
  <si>
    <t>(　参考　）</t>
    <rPh sb="2" eb="4">
      <t>サンコウ</t>
    </rPh>
    <phoneticPr fontId="3"/>
  </si>
  <si>
    <t>当該団体値</t>
    <rPh sb="0" eb="2">
      <t>トウガイ</t>
    </rPh>
    <rPh sb="2" eb="4">
      <t>ダンタイ</t>
    </rPh>
    <rPh sb="4" eb="5">
      <t>アタイ</t>
    </rPh>
    <phoneticPr fontId="3"/>
  </si>
  <si>
    <t>将来負担比率</t>
    <phoneticPr fontId="3"/>
  </si>
  <si>
    <t>有形固定資産減価償却率</t>
    <phoneticPr fontId="3"/>
  </si>
  <si>
    <t>類似団体内平均値</t>
    <phoneticPr fontId="3"/>
  </si>
  <si>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3"/>
  </si>
  <si>
    <t>　将来負担比率及び実質公債費比率は、いずれも類似団体平均（それぞれ16.6％、5.2％）と比較して高い水準にある。将来負担比率は、上述のとおり地方債現在高の減少等により低下傾向にある。
　実質公債費比率については、令和6年度より新斎苑整備事業における地方債の元利償還金が増加したものの、市税及び地方消費税交付金等の増により標準財政規模が前年度から約22億円増加したことから、前年度と同水準の9.8％となった。今後、ごみ焼却場における大規模改修工事や新クリーンセンターの整備等が控えていることから、実質公債費比率は上昇していくことが見込まれるため、これまで以上に公債費の適正化に取り組んでいく必要がある。</t>
    <rPh sb="107" eb="109">
      <t>レイワ</t>
    </rPh>
    <rPh sb="110" eb="112">
      <t>ネンド</t>
    </rPh>
    <rPh sb="114" eb="117">
      <t>シンサイエン</t>
    </rPh>
    <rPh sb="117" eb="119">
      <t>セイビ</t>
    </rPh>
    <rPh sb="119" eb="121">
      <t>ジギョウ</t>
    </rPh>
    <phoneticPr fontId="3"/>
  </si>
  <si>
    <t>実質公債費比率</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</si>
</sst>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7" formatCode="#,##0;&quot;▲ &quot;#,##0"/>
    <numFmt numFmtId="178" formatCode="#,##0_ "/>
    <numFmt numFmtId="179" formatCode="#,##0;&quot;△ &quot;#,##0"/>
    <numFmt numFmtId="180" formatCode="#,##0.0;&quot;△ &quot;#,##0.0"/>
    <numFmt numFmtId="187" formatCode="#,##0.0;&quot;▲ &quot;#,##0.0"/>
    <numFmt numFmtId="189" formatCode="#,##0.0_ "/>
    <numFmt numFmtId="191" formatCode="#,##0.0_);[Red]\(#,##0.0\)"/>
  </numFmts>
  <fonts count="13">
    <font>
      <sz val="11"/>
      <color theme="1"/>
      <name val="ＭＳ Ｐゴシック"/>
      <family val="2"/>
      <charset val="128"/>
    </font>
    <font>
      <sz val="11"/>
      <color indexed="8"/>
      <name val="ＭＳ Ｐゴシック"/>
      <family val="3"/>
      <charset val="128"/>
    </font>
    <font>
      <sz val="6"/>
      <name val="ＭＳ Ｐゴシック"/>
      <family val="2"/>
      <charset val="128"/>
    </font>
    <font>
      <sz val="6"/>
      <name val="ＭＳ Ｐゴシック"/>
      <family val="3"/>
      <charset val="128"/>
    </font>
    <font>
      <sz val="11"/>
      <color theme="1"/>
      <name val="游ゴシック"/>
      <family val="3"/>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sz val="14"/>
      <color indexed="8"/>
      <name val="ＭＳ Ｐゴシック"/>
      <family val="3"/>
      <charset val="128"/>
    </font>
    <font>
      <sz val="11"/>
      <color theme="1"/>
      <name val="ＭＳ Ｐゴシック"/>
      <family val="3"/>
      <charset val="128"/>
    </font>
    <font>
      <sz val="14"/>
      <color theme="1"/>
      <name val="ＭＳ Ｐゴシック"/>
      <family val="3"/>
      <charset val="128"/>
    </font>
  </fonts>
  <fills count="3">
    <fill>
      <patternFill patternType="none"/>
    </fill>
    <fill>
      <patternFill patternType="gray125"/>
    </fill>
    <fill>
      <patternFill patternType="solid">
        <fgColor indexed="9"/>
        <bgColor indexed="64"/>
      </patternFill>
    </fill>
  </fills>
  <borders count="24">
    <border>
      <left/>
      <right/>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bottom/>
      <diagonal/>
    </border>
  </borders>
  <cellStyleXfs count="12">
    <xf numFmtId="0" fontId="0" fillId="0" borderId="0">
      <alignment vertical="center"/>
    </xf>
    <xf numFmtId="0" fontId="4" fillId="0" borderId="0">
      <alignment vertical="center"/>
    </xf>
    <xf numFmtId="0" fontId="5" fillId="0" borderId="0"/>
    <xf numFmtId="0" fontId="5" fillId="0" borderId="0">
      <alignment vertical="center"/>
    </xf>
    <xf numFmtId="0" fontId="4" fillId="0" borderId="0">
      <alignment vertical="center"/>
    </xf>
    <xf numFmtId="0" fontId="9"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xf numFmtId="0" fontId="5" fillId="0" borderId="0"/>
    <xf numFmtId="0" fontId="11" fillId="0" borderId="0">
      <alignment vertical="center"/>
    </xf>
  </cellStyleXfs>
  <cellXfs count="103">
    <xf numFmtId="0" fontId="0" fillId="0" borderId="0" xfId="0">
      <alignment vertical="center"/>
    </xf>
    <xf numFmtId="178" fontId="6" fillId="0" borderId="9" xfId="2" applyNumberFormat="1" applyFont="1" applyBorder="1" applyAlignment="1">
      <alignment vertical="center"/>
    </xf>
    <xf numFmtId="178" fontId="6" fillId="0" borderId="12" xfId="2" applyNumberFormat="1" applyFont="1" applyBorder="1" applyAlignment="1">
      <alignment vertical="center"/>
    </xf>
    <xf numFmtId="178" fontId="6" fillId="0" borderId="2" xfId="2" applyNumberFormat="1" applyFont="1" applyBorder="1" applyAlignment="1">
      <alignment horizontal="center" vertical="center" wrapText="1"/>
    </xf>
    <xf numFmtId="178" fontId="6" fillId="0" borderId="7" xfId="2" applyNumberFormat="1" applyFont="1" applyBorder="1" applyAlignment="1">
      <alignment horizontal="center" vertical="center"/>
    </xf>
    <xf numFmtId="178" fontId="6" fillId="0" borderId="3" xfId="2" applyNumberFormat="1" applyFont="1" applyBorder="1" applyAlignment="1">
      <alignment horizontal="center" vertical="center"/>
    </xf>
    <xf numFmtId="178" fontId="6" fillId="0" borderId="10" xfId="2" applyNumberFormat="1" applyFont="1" applyBorder="1" applyAlignment="1">
      <alignment horizontal="center" vertical="center"/>
    </xf>
    <xf numFmtId="0" fontId="5" fillId="0" borderId="0" xfId="2"/>
    <xf numFmtId="178" fontId="6" fillId="0" borderId="5" xfId="2" applyNumberFormat="1" applyFont="1" applyBorder="1" applyAlignment="1">
      <alignment vertical="center"/>
    </xf>
    <xf numFmtId="178" fontId="6" fillId="0" borderId="8" xfId="2" applyNumberFormat="1" applyFont="1" applyBorder="1" applyAlignment="1">
      <alignment vertical="center"/>
    </xf>
    <xf numFmtId="0" fontId="5" fillId="0" borderId="11" xfId="2" applyFont="1" applyBorder="1" applyAlignment="1">
      <alignment vertical="center"/>
    </xf>
    <xf numFmtId="178" fontId="6" fillId="0" borderId="9" xfId="2" applyNumberFormat="1" applyFont="1" applyBorder="1" applyAlignment="1">
      <alignment horizontal="center" vertical="center"/>
    </xf>
    <xf numFmtId="178" fontId="6" fillId="0" borderId="13" xfId="2" applyNumberFormat="1" applyFont="1" applyBorder="1" applyAlignment="1">
      <alignment horizontal="center" vertical="center" wrapText="1"/>
    </xf>
    <xf numFmtId="178" fontId="6" fillId="0" borderId="14" xfId="2" applyNumberFormat="1" applyFont="1" applyBorder="1" applyAlignment="1">
      <alignment horizontal="center" vertical="center"/>
    </xf>
    <xf numFmtId="178" fontId="6" fillId="0" borderId="15" xfId="2" applyNumberFormat="1" applyFont="1" applyBorder="1" applyAlignment="1">
      <alignment horizontal="center" vertical="center" wrapText="1"/>
    </xf>
    <xf numFmtId="178" fontId="6" fillId="0" borderId="4" xfId="2" applyNumberFormat="1" applyFont="1" applyBorder="1" applyAlignment="1">
      <alignment horizontal="center" vertical="center"/>
    </xf>
    <xf numFmtId="178" fontId="6" fillId="0" borderId="12" xfId="2" applyNumberFormat="1" applyFont="1" applyBorder="1" applyAlignment="1">
      <alignment horizontal="center" vertical="center"/>
    </xf>
    <xf numFmtId="179" fontId="6" fillId="0" borderId="2" xfId="2" applyNumberFormat="1" applyFont="1" applyFill="1" applyBorder="1" applyAlignment="1">
      <alignment vertical="center"/>
    </xf>
    <xf numFmtId="179" fontId="6" fillId="0" borderId="9" xfId="2" applyNumberFormat="1" applyFont="1" applyFill="1" applyBorder="1" applyAlignment="1">
      <alignment vertical="center"/>
    </xf>
    <xf numFmtId="180" fontId="6" fillId="0" borderId="16" xfId="2" applyNumberFormat="1" applyFont="1" applyFill="1" applyBorder="1" applyAlignment="1">
      <alignment vertical="center"/>
    </xf>
    <xf numFmtId="179" fontId="6" fillId="0" borderId="14" xfId="2" applyNumberFormat="1" applyFont="1" applyFill="1" applyBorder="1" applyAlignment="1">
      <alignment vertical="center"/>
    </xf>
    <xf numFmtId="180" fontId="6" fillId="0" borderId="17" xfId="2" applyNumberFormat="1" applyFont="1" applyFill="1" applyBorder="1" applyAlignment="1">
      <alignment vertical="center"/>
    </xf>
    <xf numFmtId="180" fontId="6" fillId="0" borderId="2" xfId="2" applyNumberFormat="1" applyFont="1" applyBorder="1" applyAlignment="1">
      <alignment vertical="center"/>
    </xf>
    <xf numFmtId="178" fontId="6" fillId="0" borderId="5" xfId="2" applyNumberFormat="1" applyFont="1" applyBorder="1" applyAlignment="1">
      <alignment horizontal="center" vertical="center"/>
    </xf>
    <xf numFmtId="178" fontId="6" fillId="0" borderId="18" xfId="2" applyNumberFormat="1" applyFont="1" applyBorder="1" applyAlignment="1">
      <alignment horizontal="center" vertical="center"/>
    </xf>
    <xf numFmtId="179" fontId="6" fillId="0" borderId="19" xfId="2" applyNumberFormat="1" applyFont="1" applyFill="1" applyBorder="1" applyAlignment="1">
      <alignment vertical="center"/>
    </xf>
    <xf numFmtId="179" fontId="6" fillId="0" borderId="20" xfId="2" applyNumberFormat="1" applyFont="1" applyFill="1" applyBorder="1" applyAlignment="1">
      <alignment vertical="center"/>
    </xf>
    <xf numFmtId="180" fontId="6" fillId="0" borderId="18" xfId="2" applyNumberFormat="1" applyFont="1" applyFill="1" applyBorder="1" applyAlignment="1">
      <alignment vertical="center"/>
    </xf>
    <xf numFmtId="179" fontId="6" fillId="0" borderId="21" xfId="2" applyNumberFormat="1" applyFont="1" applyFill="1" applyBorder="1" applyAlignment="1">
      <alignment vertical="center"/>
    </xf>
    <xf numFmtId="180" fontId="6" fillId="0" borderId="22" xfId="2" applyNumberFormat="1" applyFont="1" applyFill="1" applyBorder="1" applyAlignment="1">
      <alignment vertical="center"/>
    </xf>
    <xf numFmtId="180" fontId="6" fillId="0" borderId="19" xfId="2" applyNumberFormat="1" applyFont="1" applyBorder="1" applyAlignment="1">
      <alignment vertical="center"/>
    </xf>
    <xf numFmtId="179" fontId="6" fillId="0" borderId="19" xfId="2" applyNumberFormat="1" applyFont="1" applyFill="1" applyBorder="1" applyAlignment="1">
      <alignment vertical="center" wrapText="1"/>
    </xf>
    <xf numFmtId="179" fontId="6" fillId="0" borderId="2" xfId="2" applyNumberFormat="1" applyFont="1" applyBorder="1" applyAlignment="1">
      <alignment vertical="center"/>
    </xf>
    <xf numFmtId="179" fontId="6" fillId="0" borderId="9" xfId="2" applyNumberFormat="1" applyFont="1" applyBorder="1" applyAlignment="1">
      <alignment vertical="center"/>
    </xf>
    <xf numFmtId="180" fontId="6" fillId="0" borderId="16" xfId="2" applyNumberFormat="1" applyFont="1" applyBorder="1" applyAlignment="1">
      <alignment vertical="center"/>
    </xf>
    <xf numFmtId="179" fontId="6" fillId="0" borderId="14" xfId="2" applyNumberFormat="1" applyFont="1" applyBorder="1" applyAlignment="1">
      <alignment vertical="center"/>
    </xf>
    <xf numFmtId="180" fontId="6" fillId="0" borderId="1" xfId="2" applyNumberFormat="1" applyFont="1" applyBorder="1" applyAlignment="1">
      <alignment vertical="center"/>
    </xf>
    <xf numFmtId="0" fontId="5" fillId="0" borderId="4" xfId="2" applyBorder="1"/>
    <xf numFmtId="0" fontId="5" fillId="0" borderId="4" xfId="2" applyBorder="1" applyAlignment="1">
      <alignment vertical="center"/>
    </xf>
    <xf numFmtId="0" fontId="7" fillId="0" borderId="4" xfId="2" applyFont="1" applyBorder="1"/>
    <xf numFmtId="0" fontId="5" fillId="0" borderId="0" xfId="3" applyAlignment="1"/>
    <xf numFmtId="0" fontId="5" fillId="0" borderId="4" xfId="3" applyBorder="1" applyAlignment="1"/>
    <xf numFmtId="177" fontId="5" fillId="0" borderId="4" xfId="3" applyNumberFormat="1" applyBorder="1" applyAlignment="1"/>
    <xf numFmtId="0" fontId="5" fillId="2" borderId="0" xfId="2" applyFill="1" applyProtection="1">
      <protection hidden="1"/>
    </xf>
    <xf numFmtId="0" fontId="5" fillId="2" borderId="0" xfId="2" applyFill="1"/>
    <xf numFmtId="0" fontId="0" fillId="2" borderId="0" xfId="2" applyFont="1" applyFill="1" applyAlignment="1">
      <alignment vertical="center"/>
    </xf>
    <xf numFmtId="0" fontId="5" fillId="2" borderId="0" xfId="2" applyFill="1" applyAlignment="1" applyProtection="1">
      <alignment vertical="center"/>
      <protection hidden="1"/>
    </xf>
    <xf numFmtId="0" fontId="1" fillId="0" borderId="0" xfId="7" applyFont="1">
      <alignment vertical="center"/>
    </xf>
    <xf numFmtId="0" fontId="5" fillId="2" borderId="0" xfId="2" applyFill="1" applyAlignment="1">
      <alignment vertical="center"/>
    </xf>
    <xf numFmtId="0" fontId="1" fillId="0" borderId="9" xfId="7" applyFont="1" applyBorder="1">
      <alignment vertical="center"/>
    </xf>
    <xf numFmtId="0" fontId="1" fillId="0" borderId="1" xfId="7" applyFont="1" applyBorder="1">
      <alignment vertical="center"/>
    </xf>
    <xf numFmtId="189" fontId="1" fillId="0" borderId="1" xfId="7" applyNumberFormat="1" applyFont="1" applyBorder="1">
      <alignment vertical="center"/>
    </xf>
    <xf numFmtId="0" fontId="1" fillId="0" borderId="12" xfId="7" applyFont="1" applyBorder="1">
      <alignment vertical="center"/>
    </xf>
    <xf numFmtId="0" fontId="1" fillId="0" borderId="23" xfId="7" applyFont="1" applyBorder="1">
      <alignment vertical="center"/>
    </xf>
    <xf numFmtId="0" fontId="1" fillId="0" borderId="6" xfId="7" applyFont="1" applyBorder="1">
      <alignment vertical="center"/>
    </xf>
    <xf numFmtId="0" fontId="1" fillId="0" borderId="5" xfId="7" applyFont="1" applyBorder="1">
      <alignment vertical="center"/>
    </xf>
    <xf numFmtId="0" fontId="1" fillId="0" borderId="15" xfId="7" applyFont="1" applyBorder="1">
      <alignment vertical="center"/>
    </xf>
    <xf numFmtId="0" fontId="1" fillId="0" borderId="8" xfId="7" applyFont="1" applyBorder="1">
      <alignment vertical="center"/>
    </xf>
    <xf numFmtId="0" fontId="1" fillId="0" borderId="3" xfId="7" applyFont="1" applyBorder="1">
      <alignment vertical="center"/>
    </xf>
    <xf numFmtId="0" fontId="10" fillId="0" borderId="9" xfId="7" applyFont="1" applyBorder="1">
      <alignment vertical="center"/>
    </xf>
    <xf numFmtId="178" fontId="11" fillId="0" borderId="0" xfId="7" applyNumberFormat="1" applyFont="1">
      <alignment vertical="center"/>
    </xf>
    <xf numFmtId="178" fontId="1" fillId="0" borderId="0" xfId="7" applyNumberFormat="1" applyFont="1">
      <alignment vertical="center"/>
    </xf>
    <xf numFmtId="179" fontId="1" fillId="2" borderId="0" xfId="8" applyNumberFormat="1" applyFont="1" applyFill="1" applyAlignment="1">
      <alignment vertical="center" wrapText="1"/>
    </xf>
    <xf numFmtId="49" fontId="1" fillId="2" borderId="0" xfId="8" applyNumberFormat="1" applyFont="1" applyFill="1" applyAlignment="1">
      <alignment horizontal="center" vertical="center" wrapText="1"/>
    </xf>
    <xf numFmtId="49" fontId="1" fillId="2" borderId="0" xfId="8" applyNumberFormat="1" applyFont="1" applyFill="1" applyAlignment="1">
      <alignment horizontal="center" vertical="center"/>
    </xf>
    <xf numFmtId="178" fontId="1" fillId="0" borderId="23" xfId="7" applyNumberFormat="1" applyFont="1" applyBorder="1">
      <alignment vertical="center"/>
    </xf>
    <xf numFmtId="178" fontId="1" fillId="0" borderId="6" xfId="7" applyNumberFormat="1" applyFont="1" applyBorder="1">
      <alignment vertical="center"/>
    </xf>
    <xf numFmtId="191" fontId="1" fillId="0" borderId="0" xfId="7" applyNumberFormat="1" applyFont="1">
      <alignment vertical="center"/>
    </xf>
    <xf numFmtId="178" fontId="1" fillId="0" borderId="5" xfId="7" applyNumberFormat="1" applyFont="1" applyBorder="1">
      <alignment vertical="center"/>
    </xf>
    <xf numFmtId="178" fontId="1" fillId="0" borderId="15" xfId="7" applyNumberFormat="1" applyFont="1" applyBorder="1">
      <alignment vertical="center"/>
    </xf>
    <xf numFmtId="189" fontId="1" fillId="0" borderId="15" xfId="7" applyNumberFormat="1" applyFont="1" applyBorder="1">
      <alignment vertical="center"/>
    </xf>
    <xf numFmtId="178" fontId="1" fillId="0" borderId="8" xfId="7" applyNumberFormat="1" applyFont="1" applyBorder="1">
      <alignment vertical="center"/>
    </xf>
    <xf numFmtId="0" fontId="10" fillId="0" borderId="23" xfId="7" applyFont="1" applyBorder="1">
      <alignment vertical="center"/>
    </xf>
    <xf numFmtId="0" fontId="1" fillId="0" borderId="0" xfId="8" applyFont="1">
      <alignment vertical="center"/>
    </xf>
    <xf numFmtId="189" fontId="1" fillId="0" borderId="0" xfId="8" applyNumberFormat="1" applyFont="1">
      <alignment vertical="center"/>
    </xf>
    <xf numFmtId="178" fontId="5" fillId="0" borderId="0" xfId="9" applyNumberFormat="1" applyAlignment="1">
      <alignment vertical="center"/>
    </xf>
    <xf numFmtId="177" fontId="5" fillId="0" borderId="0" xfId="10" applyNumberFormat="1" applyAlignment="1">
      <alignment horizontal="right" vertical="center"/>
    </xf>
    <xf numFmtId="187" fontId="5" fillId="0" borderId="0" xfId="10" applyNumberFormat="1" applyAlignment="1">
      <alignment horizontal="right" vertical="center"/>
    </xf>
    <xf numFmtId="178" fontId="1" fillId="2" borderId="0" xfId="7" applyNumberFormat="1" applyFont="1" applyFill="1" applyAlignment="1">
      <alignment vertical="center" wrapText="1"/>
    </xf>
    <xf numFmtId="178" fontId="5" fillId="0" borderId="0" xfId="9" applyNumberFormat="1" applyAlignment="1">
      <alignment horizontal="center" vertical="center"/>
    </xf>
    <xf numFmtId="0" fontId="12" fillId="0" borderId="0" xfId="11" applyFont="1">
      <alignment vertical="center"/>
    </xf>
    <xf numFmtId="0" fontId="1" fillId="0" borderId="9" xfId="7" applyFont="1" applyBorder="1" applyAlignment="1" applyProtection="1">
      <alignment horizontal="left" vertical="top" wrapText="1"/>
      <protection locked="0"/>
    </xf>
    <xf numFmtId="0" fontId="1" fillId="0" borderId="1" xfId="7" applyFont="1" applyBorder="1" applyAlignment="1" applyProtection="1">
      <alignment horizontal="left" vertical="top" wrapText="1"/>
      <protection locked="0"/>
    </xf>
    <xf numFmtId="0" fontId="1" fillId="0" borderId="12" xfId="7" applyFont="1" applyBorder="1" applyAlignment="1" applyProtection="1">
      <alignment horizontal="left" vertical="top" wrapText="1"/>
      <protection locked="0"/>
    </xf>
    <xf numFmtId="0" fontId="1" fillId="0" borderId="23" xfId="7" applyFont="1" applyBorder="1" applyAlignment="1" applyProtection="1">
      <alignment horizontal="left" vertical="top" wrapText="1"/>
      <protection locked="0"/>
    </xf>
    <xf numFmtId="0" fontId="1" fillId="0" borderId="0" xfId="7" applyFont="1" applyAlignment="1" applyProtection="1">
      <alignment horizontal="left" vertical="top" wrapText="1"/>
      <protection locked="0"/>
    </xf>
    <xf numFmtId="0" fontId="1" fillId="0" borderId="6" xfId="7" applyFont="1" applyBorder="1" applyAlignment="1" applyProtection="1">
      <alignment horizontal="left" vertical="top" wrapText="1"/>
      <protection locked="0"/>
    </xf>
    <xf numFmtId="0" fontId="1" fillId="0" borderId="5" xfId="7" applyFont="1" applyBorder="1" applyAlignment="1" applyProtection="1">
      <alignment horizontal="left" vertical="top" wrapText="1"/>
      <protection locked="0"/>
    </xf>
    <xf numFmtId="0" fontId="1" fillId="0" borderId="15" xfId="7" applyFont="1" applyBorder="1" applyAlignment="1" applyProtection="1">
      <alignment horizontal="left" vertical="top" wrapText="1"/>
      <protection locked="0"/>
    </xf>
    <xf numFmtId="0" fontId="1" fillId="0" borderId="8" xfId="7" applyFont="1" applyBorder="1" applyAlignment="1" applyProtection="1">
      <alignment horizontal="left" vertical="top" wrapText="1"/>
      <protection locked="0"/>
    </xf>
    <xf numFmtId="0" fontId="1" fillId="0" borderId="0" xfId="7" applyFont="1" applyAlignment="1">
      <alignment horizontal="center" vertical="center"/>
    </xf>
    <xf numFmtId="0" fontId="1" fillId="0" borderId="7" xfId="7" applyFont="1" applyBorder="1" applyAlignment="1">
      <alignment horizontal="center" vertical="center"/>
    </xf>
    <xf numFmtId="0" fontId="1" fillId="0" borderId="3" xfId="7" applyFont="1" applyBorder="1" applyAlignment="1">
      <alignment horizontal="center" vertical="center"/>
    </xf>
    <xf numFmtId="0" fontId="1" fillId="0" borderId="10" xfId="7" applyFont="1" applyBorder="1" applyAlignment="1">
      <alignment horizontal="center" vertical="center"/>
    </xf>
    <xf numFmtId="0" fontId="1" fillId="0" borderId="4" xfId="7" applyFont="1" applyBorder="1" applyAlignment="1">
      <alignment horizontal="center" vertical="center"/>
    </xf>
    <xf numFmtId="187" fontId="1" fillId="2" borderId="4" xfId="8" applyNumberFormat="1" applyFont="1" applyFill="1" applyBorder="1" applyAlignment="1">
      <alignment horizontal="center" vertical="center"/>
    </xf>
    <xf numFmtId="187" fontId="1" fillId="2" borderId="0" xfId="8" applyNumberFormat="1" applyFont="1" applyFill="1" applyAlignment="1">
      <alignment horizontal="center" vertical="center"/>
    </xf>
    <xf numFmtId="179" fontId="1" fillId="2" borderId="4" xfId="8" applyNumberFormat="1" applyFont="1" applyFill="1" applyBorder="1" applyAlignment="1">
      <alignment horizontal="center" vertical="center" wrapText="1"/>
    </xf>
    <xf numFmtId="179" fontId="1" fillId="0" borderId="0" xfId="8" applyNumberFormat="1" applyFont="1" applyAlignment="1">
      <alignment horizontal="center" vertical="center" wrapText="1"/>
    </xf>
    <xf numFmtId="178" fontId="5" fillId="0" borderId="0" xfId="7" applyNumberFormat="1" applyAlignment="1">
      <alignment horizontal="center" vertical="center"/>
    </xf>
    <xf numFmtId="179" fontId="1" fillId="2" borderId="0" xfId="8" applyNumberFormat="1" applyFont="1" applyFill="1" applyAlignment="1">
      <alignment horizontal="center" vertical="center" wrapText="1"/>
    </xf>
    <xf numFmtId="187" fontId="1" fillId="2" borderId="0" xfId="8" applyNumberFormat="1" applyFont="1" applyFill="1" applyAlignment="1">
      <alignment horizontal="center" vertical="center" wrapText="1"/>
    </xf>
    <xf numFmtId="187" fontId="1" fillId="0" borderId="0" xfId="7" applyNumberFormat="1" applyFont="1" applyAlignment="1">
      <alignment horizontal="center" vertical="center"/>
    </xf>
  </cellXfs>
  <cellStyles count="12">
    <cellStyle name="標準" xfId="0" builtinId="0"/>
    <cellStyle name="標準 2" xfId="2" xr:uid="{00000000-0005-0000-0000-000001000000}"/>
    <cellStyle name="標準 2 2" xfId="3" xr:uid="{00000000-0005-0000-0000-000002000000}"/>
    <cellStyle name="標準 2 3" xfId="5" xr:uid="{00000000-0005-0000-0000-000003000000}"/>
    <cellStyle name="標準 3" xfId="6" xr:uid="{00000000-0005-0000-0000-000004000000}"/>
    <cellStyle name="標準 4" xfId="1" xr:uid="{00000000-0005-0000-0000-000005000000}"/>
    <cellStyle name="標準 6" xfId="4" xr:uid="{00000000-0005-0000-0000-000009000000}"/>
    <cellStyle name="標準 7" xfId="11" xr:uid="{9FDADEB5-C2F8-4C23-8625-EE9107E2D149}"/>
    <cellStyle name="標準_【レイアウト】（県）資料３（Ｐ２）　歳出比較分析表" xfId="7" xr:uid="{00000000-0005-0000-0000-00000D000000}"/>
    <cellStyle name="標準_【レイアウト】（市）資料３（Ｐ２）　歳出比較分析表" xfId="8" xr:uid="{00000000-0005-0000-0000-00000E000000}"/>
    <cellStyle name="標準_APAHO251300" xfId="9" xr:uid="{00000000-0005-0000-0000-00000F000000}"/>
    <cellStyle name="標準_APAHO252300" xfId="10" xr:uid="{00000000-0005-0000-0000-000010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{44297B3D-71C2-4208-8A40-BCD808673593}</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CE5C-4766-A618-DBFC5F02386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{B47CF507-6CD2-4383-BE5F-EB0F4409AA0D}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E5C-4766-A618-DBFC5F02386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{D7B38656-6524-430B-894A-3AC135A93506}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E5C-4766-A618-DBFC5F02386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{7D714DE4-BA59-4295-91BD-264B48CB401F}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E5C-4766-A618-DBFC5F02386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{B676C726-9D79-4DCB-B8CA-C0645FBEF701}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E5C-4766-A618-DBFC5F023868}"/>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{C02F1CCE-E822-4A67-A838-BB5BAC373F4B}</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CE5C-4766-A618-DBFC5F023868}"/>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{B517DCC0-22D8-4C41-92C7-D5B915AD769F}</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CE5C-4766-A618-DBFC5F023868}"/>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{04EC29E1-D74F-423D-A8AA-F2BC5C1AB685}</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CE5C-4766-A618-DBFC5F023868}"/>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{ED558359-381B-4353-B950-FFE58E7C7183}</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CE5C-4766-A618-DBFC5F02386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71.7</c:v>
                </c:pt>
                <c:pt idx="8">
                  <c:v>72.3</c:v>
                </c:pt>
                <c:pt idx="16">
                  <c:v>73.7</c:v>
                </c:pt>
                <c:pt idx="24">
                  <c:v>74.900000000000006</c:v>
                </c:pt>
                <c:pt idx="32">
                  <c:v>76.400000000000006</c:v>
                </c:pt>
              </c:numCache>
            </c:numRef>
          </c:xVal>
          <c:yVal>
            <c:numRef>
              <c:f>公会計指標分析・財政指標組合せ分析表!$BP$51:$DC$51</c:f>
              <c:numCache>
                <c:formatCode>#,##0.0;"▲ "#,##0.0</c:formatCode>
                <c:ptCount val="40"/>
                <c:pt idx="0">
                  <c:v>119.7</c:v>
                </c:pt>
                <c:pt idx="8">
                  <c:v>103.7</c:v>
                </c:pt>
                <c:pt idx="16">
                  <c:v>90</c:v>
                </c:pt>
                <c:pt idx="24">
                  <c:v>81.7</c:v>
                </c:pt>
                <c:pt idx="32">
                  <c:v>72.099999999999994</c:v>
                </c:pt>
              </c:numCache>
            </c:numRef>
          </c:yVal>
          <c:smooth val="0"/>
          <c:extLst>
            <c:ext xmlns:c16="http://schemas.microsoft.com/office/drawing/2014/chart" uri="{C3380CC4-5D6E-409C-BE32-E72D297353CC}">
              <c16:uniqueId val="{00000009-CE5C-4766-A618-DBFC5F02386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{93EDB1C7-5423-4F18-9A09-8DF3E9079EBE}</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CE5C-4766-A618-DBFC5F02386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{3D3C69B8-A992-4082-95E9-A5375DEDA9AE}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E5C-4766-A618-DBFC5F02386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{498D4B13-680E-4DCF-9C6C-BEC8380B2C5A}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E5C-4766-A618-DBFC5F02386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{46FC203D-0DC9-4A27-914E-4032EE824BCF}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E5C-4766-A618-DBFC5F02386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{01A488F7-B53C-4281-B98E-14C174DCA603}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E5C-4766-A618-DBFC5F023868}"/>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{38765354-EC56-44F5-8F6C-D9DB79C95D2C}</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CE5C-4766-A618-DBFC5F023868}"/>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{82904089-F6C3-4C39-AD85-2F8883C9FAAA}</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CE5C-4766-A618-DBFC5F023868}"/>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{FDB33154-D7AE-4F18-921D-BC0AC9709C03}</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CE5C-4766-A618-DBFC5F023868}"/>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{42248DA5-798F-40E8-9165-458CC3CE58C6}</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CE5C-4766-A618-DBFC5F02386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62.9</c:v>
                </c:pt>
                <c:pt idx="8">
                  <c:v>63.9</c:v>
                </c:pt>
                <c:pt idx="16">
                  <c:v>64.900000000000006</c:v>
                </c:pt>
                <c:pt idx="24">
                  <c:v>65.8</c:v>
                </c:pt>
                <c:pt idx="32">
                  <c:v>66.7</c:v>
                </c:pt>
              </c:numCache>
            </c:numRef>
          </c:xVal>
          <c:yVal>
            <c:numRef>
              <c:f>公会計指標分析・財政指標組合せ分析表!$BP$55:$DC$55</c:f>
              <c:numCache>
                <c:formatCode>#,##0.0;"▲ "#,##0.0</c:formatCode>
                <c:ptCount val="40"/>
                <c:pt idx="0">
                  <c:v>31.5</c:v>
                </c:pt>
                <c:pt idx="8">
                  <c:v>23.4</c:v>
                </c:pt>
                <c:pt idx="16">
                  <c:v>18.2</c:v>
                </c:pt>
                <c:pt idx="24">
                  <c:v>17.100000000000001</c:v>
                </c:pt>
                <c:pt idx="32">
                  <c:v>16.600000000000001</c:v>
                </c:pt>
              </c:numCache>
            </c:numRef>
          </c:yVal>
          <c:smooth val="0"/>
          <c:extLst>
            <c:ext xmlns:c16="http://schemas.microsoft.com/office/drawing/2014/chart" uri="{C3380CC4-5D6E-409C-BE32-E72D297353CC}">
              <c16:uniqueId val="{00000013-CE5C-4766-A618-DBFC5F023868}"/>
            </c:ext>
          </c:extLst>
        </c:ser>
        <c:dLbls>
          <c:showLegendKey val="0"/>
          <c:showVal val="1"/>
          <c:showCatName val="0"/>
          <c:showSerName val="0"/>
          <c:showPercent val="0"/>
          <c:showBubbleSize val="0"/>
        </c:dLbls>
        <c:axId val="46179840"/>
        <c:axId val="46181760"/>
      </c:scatterChart>
      <c:valAx>
        <c:axId val="46179840"/>
        <c:scaling>
          <c:orientation val="maxMin"/>
          <c:max val="80"/>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{90EBD939-CE0E-4B77-8D02-8761F9C5C4D2}</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A8B3-41AB-9873-B40873FAB8B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{4056F092-3CCA-4A83-A26B-AACD27BA894A}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8B3-41AB-9873-B40873FAB8B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{CE2F8FB4-5FC8-49D4-A48C-BE6DAE071FD3}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8B3-41AB-9873-B40873FAB8B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{511F70BB-AA6C-4F21-B357-764C4D31796A}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8B3-41AB-9873-B40873FAB8B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{617244A3-7D9A-4B83-BE8D-ADAF05B3963F}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8B3-41AB-9873-B40873FAB8B0}"/>
                </c:ext>
              </c:extLst>
            </c:dLbl>
            <c:dLbl>
              <c:idx val="8"/>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{3913A7A3-C39A-4564-9F1A-F590837B82B6}</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A8B3-41AB-9873-B40873FAB8B0}"/>
                </c:ext>
              </c:extLst>
            </c:dLbl>
            <c:dLbl>
              <c:idx val="16"/>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{170B4709-37E8-449B-AC24-408052EB83AD}</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A8B3-41AB-9873-B40873FAB8B0}"/>
                </c:ext>
              </c:extLst>
            </c:dLbl>
            <c:dLbl>
              <c:idx val="24"/>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{129C52CB-CAC0-440C-98DD-28B3AB3E315B}</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A8B3-41AB-9873-B40873FAB8B0}"/>
                </c:ext>
              </c:extLst>
            </c:dLbl>
            <c:dLbl>
              <c:idx val="32"/>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{E106F3AE-EF33-415D-91A8-9E5DE117C837}</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A8B3-41AB-9873-B40873FAB8B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10.3</c:v>
                </c:pt>
                <c:pt idx="8">
                  <c:v>9.9</c:v>
                </c:pt>
                <c:pt idx="16">
                  <c:v>9.5</c:v>
                </c:pt>
                <c:pt idx="24">
                  <c:v>9.8000000000000007</c:v>
                </c:pt>
                <c:pt idx="32">
                  <c:v>9.8000000000000007</c:v>
                </c:pt>
              </c:numCache>
            </c:numRef>
          </c:xVal>
          <c:yVal>
            <c:numRef>
              <c:f>公会計指標分析・財政指標組合せ分析表!$BP$73:$DC$73</c:f>
              <c:numCache>
                <c:formatCode>#,##0.0;"▲ "#,##0.0</c:formatCode>
                <c:ptCount val="40"/>
                <c:pt idx="0">
                  <c:v>119.7</c:v>
                </c:pt>
                <c:pt idx="8">
                  <c:v>103.7</c:v>
                </c:pt>
                <c:pt idx="16">
                  <c:v>90</c:v>
                </c:pt>
                <c:pt idx="24">
                  <c:v>81.7</c:v>
                </c:pt>
                <c:pt idx="32">
                  <c:v>72.099999999999994</c:v>
                </c:pt>
              </c:numCache>
            </c:numRef>
          </c:yVal>
          <c:smooth val="0"/>
          <c:extLst>
            <c:ext xmlns:c16="http://schemas.microsoft.com/office/drawing/2014/chart" uri="{C3380CC4-5D6E-409C-BE32-E72D297353CC}">
              <c16:uniqueId val="{00000009-A8B3-41AB-9873-B40873FAB8B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1.5655106797898769E-3"/>
                </c:manualLayout>
              </c:layout>
              <c:tx>
                <c:strRef>
                  <c:f>公会計指標分析・財政指標組合せ分析表!$BP$72</c:f>
                  <c:strCache>
                    <c:ptCount val="1"/>
                    <c:pt idx="0">
                      <c:v>R02</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{FE0E49E4-1550-48B2-83C8-53186EC32C5C}</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A8B3-41AB-9873-B40873FAB8B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{F57BFED7-B603-48B1-8808-6004B7747B12}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8B3-41AB-9873-B40873FAB8B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{38640F18-0902-42A0-AB48-072E7B041E84}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8B3-41AB-9873-B40873FAB8B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{3834CDCF-A39A-4193-97CE-FCD65771580C}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8B3-41AB-9873-B40873FAB8B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{54F95D42-910D-47A9-938B-E47886E70289}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8B3-41AB-9873-B40873FAB8B0}"/>
                </c:ext>
              </c:extLst>
            </c:dLbl>
            <c:dLbl>
              <c:idx val="8"/>
              <c:layout>
                <c:manualLayout>
                  <c:x val="0"/>
                  <c:y val="2.2268713007061409E-2"/>
                </c:manualLayout>
              </c:layout>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{2A63DEFD-BAFA-4687-9C6C-ED223530D06E}</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A8B3-41AB-9873-B40873FAB8B0}"/>
                </c:ext>
              </c:extLst>
            </c:dLbl>
            <c:dLbl>
              <c:idx val="16"/>
              <c:layout>
                <c:manualLayout>
                  <c:x val="0"/>
                  <c:y val="2.4360284593470678E-2"/>
                </c:manualLayout>
              </c:layout>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{C08CA06C-95BE-4073-8303-DB19B9C8F94C}</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A8B3-41AB-9873-B40873FAB8B0}"/>
                </c:ext>
              </c:extLst>
            </c:dLbl>
            <c:dLbl>
              <c:idx val="24"/>
              <c:layout>
                <c:manualLayout>
                  <c:x val="0"/>
                  <c:y val="-4.4316521531850998E-2"/>
                </c:manualLayout>
              </c:layout>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{A4D1DC11-AAE6-476A-AF38-2DF95204C1B1}</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A8B3-41AB-9873-B40873FAB8B0}"/>
                </c:ext>
              </c:extLst>
            </c:dLbl>
            <c:dLbl>
              <c:idx val="32"/>
              <c:layout>
                <c:manualLayout>
                  <c:x val="0"/>
                  <c:y val="-3.8779867484709843E-3"/>
                </c:manualLayout>
              </c:layout>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{E51C8C19-FBCA-4FA7-8CFF-CA9BEAF9D9D8}</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A8B3-41AB-9873-B40873FAB8B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5.4</c:v>
                </c:pt>
                <c:pt idx="8">
                  <c:v>5.2</c:v>
                </c:pt>
                <c:pt idx="16">
                  <c:v>5.2</c:v>
                </c:pt>
                <c:pt idx="24">
                  <c:v>5.2</c:v>
                </c:pt>
                <c:pt idx="32">
                  <c:v>5.2</c:v>
                </c:pt>
              </c:numCache>
            </c:numRef>
          </c:xVal>
          <c:yVal>
            <c:numRef>
              <c:f>公会計指標分析・財政指標組合せ分析表!$BP$77:$DC$77</c:f>
              <c:numCache>
                <c:formatCode>#,##0.0;"▲ "#,##0.0</c:formatCode>
                <c:ptCount val="40"/>
                <c:pt idx="0">
                  <c:v>31.5</c:v>
                </c:pt>
                <c:pt idx="8">
                  <c:v>23.4</c:v>
                </c:pt>
                <c:pt idx="16">
                  <c:v>18.2</c:v>
                </c:pt>
                <c:pt idx="24">
                  <c:v>17.100000000000001</c:v>
                </c:pt>
                <c:pt idx="32">
                  <c:v>16.600000000000001</c:v>
                </c:pt>
              </c:numCache>
            </c:numRef>
          </c:yVal>
          <c:smooth val="0"/>
          <c:extLst>
            <c:ext xmlns:c16="http://schemas.microsoft.com/office/drawing/2014/chart" uri="{C3380CC4-5D6E-409C-BE32-E72D297353CC}">
              <c16:uniqueId val="{00000013-A8B3-41AB-9873-B40873FAB8B0}"/>
            </c:ext>
          </c:extLst>
        </c:ser>
        <c:dLbls>
          <c:showLegendKey val="0"/>
          <c:showVal val="1"/>
          <c:showCatName val="0"/>
          <c:showSerName val="0"/>
          <c:showPercent val="0"/>
          <c:showBubbleSize val="0"/>
        </c:dLbls>
        <c:axId val="84219776"/>
        <c:axId val="84234240"/>
      </c:scatterChart>
      <c:valAx>
        <c:axId val="84219776"/>
        <c:scaling>
          <c:orientation val="maxMin"/>
          <c:max val="11"/>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6E79ADC0-20D7-495F-813A-26950BBABF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148C87CC-EC3B-46E5-9A4D-B8CCE9840E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3240D736-DA67-4AF7-B8C8-7B9D48F92B14}"/>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5F415793-96C0-4372-BB52-533F325DF0C8}"/>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9BB2E45C-76BD-48B7-8CA7-F96E3D4E6BC8}"/>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6A84CB99-12D6-481A-96D9-61CFA78A4396}"/>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奈良県奈良市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8B91C279-B1D8-42F4-A91D-0925FD542C89}"/>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F1CEC8BF-590E-4A27-848A-26AFDCDD6136}"/>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35802082-235B-4C4A-B125-CE20A44DB77C}"/>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B26963CC-7340-4D05-8E68-64CDDB34FF53}"/>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86A4496D-AE42-4D66-BDA2-F5C70C139728}"/>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60FB3A7E-100C-4799-A8E4-7D37527DACF2}"/>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347,187
342,080
276.94
162,079,171
157,815,912
3,360,636
84,424,336
175,965,575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700E2D0B-B70D-4810-A587-63AA01F53BA7}"/>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71A3C97D-D1EF-4F12-89C9-B1315D257686}"/>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8D042396-7176-4311-9640-743D63510ECC}"/>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9.8
72.1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594F64FA-36B1-4B36-9235-EA9BC845CE2A}"/>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6E7ADA21-C78F-415F-929E-07E19320ECCC}"/>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D85DBF12-669F-4F58-84EC-8D5BD4C5595B}"/>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D5F745F1-F72F-464A-950A-8C85572746EF}"/>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F43B40C4-9F9B-4571-A3D5-0263A2C96818}"/>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4904F290-8E5E-4E2B-B48C-268528D529C1}"/>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CCBD29F3-9B22-4214-A773-177FEFCBA547}"/>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531F4C96-336C-47FF-9013-E4E7F4172EA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DE58A387-1D2D-43CC-8A09-CACC5C4C13C8}"/>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C43DEB92-AE20-47E4-8BF6-0E452E387884}"/>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573BE51-0248-4A19-832E-B51D1A910783}"/>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1841453C-7166-4F4D-BDD7-1A5D127B6ED2}"/>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6FF1D28B-9BCA-40C9-9BB3-31A1DBEB5C2F}"/>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91DB055A-51B7-4680-A210-59D8CB8561A1}"/>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98943328-7E7D-455C-AB42-F4F2683E718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41624BCF-760B-4EFE-A4E1-6B969AE1904E}"/>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50FC0583-A967-4996-BA99-96EA01F55588}"/>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5647AB03-1865-450A-9923-C7F0F9D51283}"/>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332F4F8F-A87E-4E64-B46C-AE84874BE137}"/>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56D5337E-FA05-4528-BB23-D9C5669F173C}"/>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9C0C2A0D-243E-406A-804D-A5630D5CBFF6}"/>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DB530B32-4BFA-4FE8-A2CD-B3DD2D1E0874}"/>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[ 76.4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2D29AF71-0001-450D-A5E5-0966BED94EEF}"/>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CBDE89C3-3FB6-415C-812D-4A58DD608DE3}"/>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C6D2E6EC-2C97-445C-A350-925E7BAB3246}"/>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7B6B4BFE-53C1-49A4-AE54-5F4D48E21081}"/>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F4602C2F-5CFC-4A51-98D6-E21DB3AA5287}"/>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ECBC5282-8127-4591-89B7-D1D1F982F702}"/>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9D5C0439-A7F4-45C8-AC98-56154D641CCC}"/>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2EAFFC97-6CA8-44BF-BC2F-DD60E2D9EBCC}"/>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3347FE79-EB26-4D0F-9417-7632C7B77E59}"/>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CA74385D-E00E-4088-B5C5-EF1EE53EAF01}"/>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令和</a:t>
          </a:r>
          <a:r>
            <a:rPr kumimoji="1" lang="en-US" altLang="ja-JP" sz="1000">
              <a:latin typeface="ＭＳ Ｐゴシック" panose="020B0600070205080204" pitchFamily="50" charset="-128"/>
              <a:ea typeface="ＭＳ Ｐゴシック" panose="020B0600070205080204" pitchFamily="50" charset="-128"/>
            </a:rPr>
            <a:t>6</a:t>
          </a:r>
          <a:r>
            <a:rPr kumimoji="1" lang="ja-JP" altLang="en-US" sz="1000">
              <a:latin typeface="ＭＳ Ｐゴシック" panose="020B0600070205080204" pitchFamily="50" charset="-128"/>
              <a:ea typeface="ＭＳ Ｐゴシック" panose="020B0600070205080204" pitchFamily="50" charset="-128"/>
            </a:rPr>
            <a:t>年度は、本庁舎の北棟の外壁改修等の実施により償却資産の取得価額が約</a:t>
          </a:r>
          <a:r>
            <a:rPr kumimoji="1" lang="en-US" altLang="ja-JP" sz="1000">
              <a:latin typeface="ＭＳ Ｐゴシック" panose="020B0600070205080204" pitchFamily="50" charset="-128"/>
              <a:ea typeface="ＭＳ Ｐゴシック" panose="020B0600070205080204" pitchFamily="50" charset="-128"/>
            </a:rPr>
            <a:t>35</a:t>
          </a:r>
          <a:r>
            <a:rPr kumimoji="1" lang="ja-JP" altLang="en-US" sz="1000">
              <a:latin typeface="ＭＳ Ｐゴシック" panose="020B0600070205080204" pitchFamily="50" charset="-128"/>
              <a:ea typeface="ＭＳ Ｐゴシック" panose="020B0600070205080204" pitchFamily="50" charset="-128"/>
            </a:rPr>
            <a:t>億円増加したものの、減価償却累計額が約</a:t>
          </a:r>
          <a:r>
            <a:rPr kumimoji="1" lang="en-US" altLang="ja-JP" sz="1000">
              <a:latin typeface="ＭＳ Ｐゴシック" panose="020B0600070205080204" pitchFamily="50" charset="-128"/>
              <a:ea typeface="ＭＳ Ｐゴシック" panose="020B0600070205080204" pitchFamily="50" charset="-128"/>
            </a:rPr>
            <a:t>104</a:t>
          </a:r>
          <a:r>
            <a:rPr kumimoji="1" lang="ja-JP" altLang="en-US" sz="1000">
              <a:latin typeface="ＭＳ Ｐゴシック" panose="020B0600070205080204" pitchFamily="50" charset="-128"/>
              <a:ea typeface="ＭＳ Ｐゴシック" panose="020B0600070205080204" pitchFamily="50" charset="-128"/>
            </a:rPr>
            <a:t>億円増加したことから、前年度に比べて</a:t>
          </a:r>
          <a:r>
            <a:rPr kumimoji="1" lang="en-US" altLang="ja-JP" sz="1000">
              <a:latin typeface="ＭＳ Ｐゴシック" panose="020B0600070205080204" pitchFamily="50" charset="-128"/>
              <a:ea typeface="ＭＳ Ｐゴシック" panose="020B0600070205080204" pitchFamily="50" charset="-128"/>
            </a:rPr>
            <a:t>1.5</a:t>
          </a:r>
          <a:r>
            <a:rPr kumimoji="1" lang="ja-JP" altLang="en-US" sz="1000">
              <a:latin typeface="ＭＳ Ｐゴシック" panose="020B0600070205080204" pitchFamily="50" charset="-128"/>
              <a:ea typeface="ＭＳ Ｐゴシック" panose="020B0600070205080204" pitchFamily="50" charset="-128"/>
            </a:rPr>
            <a:t>ポイント上昇し</a:t>
          </a:r>
          <a:r>
            <a:rPr kumimoji="1" lang="en-US" altLang="ja-JP" sz="1000">
              <a:latin typeface="ＭＳ Ｐゴシック" panose="020B0600070205080204" pitchFamily="50" charset="-128"/>
              <a:ea typeface="ＭＳ Ｐゴシック" panose="020B0600070205080204" pitchFamily="50" charset="-128"/>
            </a:rPr>
            <a:t>76.4</a:t>
          </a:r>
          <a:r>
            <a:rPr kumimoji="1" lang="ja-JP" altLang="en-US" sz="1000">
              <a:latin typeface="ＭＳ Ｐゴシック" panose="020B0600070205080204" pitchFamily="50" charset="-128"/>
              <a:ea typeface="ＭＳ Ｐゴシック" panose="020B0600070205080204" pitchFamily="50" charset="-128"/>
            </a:rPr>
            <a:t>％となり、類似団体平均（</a:t>
          </a:r>
          <a:r>
            <a:rPr kumimoji="1" lang="en-US" altLang="ja-JP" sz="1000">
              <a:latin typeface="ＭＳ Ｐゴシック" panose="020B0600070205080204" pitchFamily="50" charset="-128"/>
              <a:ea typeface="ＭＳ Ｐゴシック" panose="020B0600070205080204" pitchFamily="50" charset="-128"/>
            </a:rPr>
            <a:t>66.7</a:t>
          </a:r>
          <a:r>
            <a:rPr kumimoji="1" lang="ja-JP" altLang="en-US" sz="1000">
              <a:latin typeface="ＭＳ Ｐゴシック" panose="020B0600070205080204" pitchFamily="50" charset="-128"/>
              <a:ea typeface="ＭＳ Ｐゴシック" panose="020B0600070205080204" pitchFamily="50" charset="-128"/>
            </a:rPr>
            <a:t>％）を</a:t>
          </a:r>
          <a:r>
            <a:rPr kumimoji="1" lang="en-US" altLang="ja-JP" sz="1000">
              <a:latin typeface="ＭＳ Ｐゴシック" panose="020B0600070205080204" pitchFamily="50" charset="-128"/>
              <a:ea typeface="ＭＳ Ｐゴシック" panose="020B0600070205080204" pitchFamily="50" charset="-128"/>
            </a:rPr>
            <a:t>9.7</a:t>
          </a:r>
          <a:r>
            <a:rPr kumimoji="1" lang="ja-JP" altLang="en-US" sz="1000">
              <a:latin typeface="ＭＳ Ｐゴシック" panose="020B0600070205080204" pitchFamily="50" charset="-128"/>
              <a:ea typeface="ＭＳ Ｐゴシック" panose="020B0600070205080204" pitchFamily="50" charset="-128"/>
            </a:rPr>
            <a:t>ポイント上回る高い水準が続いている。</a:t>
          </a:r>
          <a:br>
            <a:rPr kumimoji="1" lang="ja-JP" altLang="en-US" sz="1000">
              <a:latin typeface="ＭＳ Ｐゴシック" panose="020B0600070205080204" pitchFamily="50" charset="-128"/>
              <a:ea typeface="ＭＳ Ｐゴシック" panose="020B0600070205080204" pitchFamily="50" charset="-128"/>
            </a:rPr>
          </a:br>
          <a:r>
            <a:rPr kumimoji="1" lang="ja-JP" altLang="en-US" sz="1000">
              <a:latin typeface="ＭＳ Ｐゴシック" panose="020B0600070205080204" pitchFamily="50" charset="-128"/>
              <a:ea typeface="ＭＳ Ｐゴシック" panose="020B0600070205080204" pitchFamily="50" charset="-128"/>
            </a:rPr>
            <a:t>　平成</a:t>
          </a:r>
          <a:r>
            <a:rPr kumimoji="1" lang="en-US" altLang="ja-JP" sz="1000">
              <a:latin typeface="ＭＳ Ｐゴシック" panose="020B0600070205080204" pitchFamily="50" charset="-128"/>
              <a:ea typeface="ＭＳ Ｐゴシック" panose="020B0600070205080204" pitchFamily="50" charset="-128"/>
            </a:rPr>
            <a:t>26</a:t>
          </a:r>
          <a:r>
            <a:rPr kumimoji="1" lang="ja-JP" altLang="en-US" sz="1000">
              <a:latin typeface="ＭＳ Ｐゴシック" panose="020B0600070205080204" pitchFamily="50" charset="-128"/>
              <a:ea typeface="ＭＳ Ｐゴシック" panose="020B0600070205080204" pitchFamily="50" charset="-128"/>
            </a:rPr>
            <a:t>年度に策定した公共施設等総合管理計画において、公共施設等の保有量（床面積換算）を今後</a:t>
          </a:r>
          <a:r>
            <a:rPr kumimoji="1" lang="en-US" altLang="ja-JP" sz="1000">
              <a:latin typeface="ＭＳ Ｐゴシック" panose="020B0600070205080204" pitchFamily="50" charset="-128"/>
              <a:ea typeface="ＭＳ Ｐゴシック" panose="020B0600070205080204" pitchFamily="50" charset="-128"/>
            </a:rPr>
            <a:t>40</a:t>
          </a:r>
          <a:r>
            <a:rPr kumimoji="1" lang="ja-JP" altLang="en-US" sz="1000">
              <a:latin typeface="ＭＳ Ｐゴシック" panose="020B0600070205080204" pitchFamily="50" charset="-128"/>
              <a:ea typeface="ＭＳ Ｐゴシック" panose="020B0600070205080204" pitchFamily="50" charset="-128"/>
            </a:rPr>
            <a:t>年間で約</a:t>
          </a:r>
          <a:r>
            <a:rPr kumimoji="1" lang="en-US" altLang="ja-JP" sz="1000">
              <a:latin typeface="ＭＳ Ｐゴシック" panose="020B0600070205080204" pitchFamily="50" charset="-128"/>
              <a:ea typeface="ＭＳ Ｐゴシック" panose="020B0600070205080204" pitchFamily="50" charset="-128"/>
            </a:rPr>
            <a:t>30</a:t>
          </a:r>
          <a:r>
            <a:rPr kumimoji="1" lang="ja-JP" altLang="en-US" sz="1000">
              <a:latin typeface="ＭＳ Ｐゴシック" panose="020B0600070205080204" pitchFamily="50" charset="-128"/>
              <a:ea typeface="ＭＳ Ｐゴシック" panose="020B0600070205080204" pitchFamily="50" charset="-128"/>
            </a:rPr>
            <a:t>％削減する目標を掲げており、老朽化した施設の集約化・複合化を進めている。あわせて、現在実施中のごみ焼却場の大規模改修工事の完了により一般廃棄物処理施設をはじめとする同比率の改善を図っていく。</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2F74DE89-CD16-44D8-B9FA-34BD8D92B512}"/>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1887D12C-5746-4423-973C-8C56D3AB675A}"/>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85136EC9-12FE-4B30-8A94-9700A9AE7814}"/>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1D584FF0-BEF0-43D1-87CD-7AD97BCB7F5C}"/>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FBBF6BC4-99CB-4D1E-A2AF-9189056E87D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AC525D93-BC28-4F00-9A86-6F2641D01447}"/>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244B777C-99E7-4F29-A119-D14F7D2EF92F}"/>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894A291E-131C-47B0-AB88-F6F3988458D9}"/>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971CAFD8-73B1-4950-802C-8C81741FF8AD}"/>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07FEC715-00A3-4B9E-B0B8-F53D65D04EBC}"/>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CB2FADF7-F71E-483E-AF22-4CAB1076259E}"/>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048AD0F3-3F57-4D2D-81BA-CB37F11EFAF2}"/>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53A65AAC-BCD9-4CAA-A40A-40D222505D2B}"/>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292F001A-C2CC-4479-9C3B-53BCF4CA33A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4E1F98F9-EC81-48DB-9C20-77A561B658DB}"/>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C39D8FB6-2B23-4212-8646-6325186E871F}"/>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59690</xdr:rowOff>
    </xdr:from>
    <xdr:to>
      <xdr:col>23</xdr:col>
      <xdr:colOff>85090</xdr:colOff>
      <xdr:row>34</xdr:row>
      <xdr:rowOff>100965</xdr:rowOff>
    </xdr:to>
    <xdr:cxnSp macro="">
      <xdr:nvCxnSpPr>
        <xdr:cNvPr id="65" name="直線コネクタ 64">
          <a:extLst>
            <a:ext uri="{FF2B5EF4-FFF2-40B4-BE49-F238E27FC236}">
              <a16:creationId xmlns:a16="http://schemas.microsoft.com/office/drawing/2014/main" id="{CB5D47DE-2641-40EC-A6B2-B6624C025E2F}"/>
            </a:ext>
          </a:extLst>
        </xdr:cNvPr>
        <xdr:cNvCxnSpPr/>
      </xdr:nvCxnSpPr>
      <xdr:spPr>
        <a:xfrm flipV="1">
          <a:off x="4760595" y="5460365"/>
          <a:ext cx="1270" cy="1241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104792</xdr:rowOff>
    </xdr:from>
    <xdr:ext cx="405111" cy="259045"/>
    <xdr:sp macro="" textlink="">
      <xdr:nvSpPr>
        <xdr:cNvPr id="66" name="有形固定資産減価償却率最小値テキスト">
          <a:extLst>
            <a:ext uri="{FF2B5EF4-FFF2-40B4-BE49-F238E27FC236}">
              <a16:creationId xmlns:a16="http://schemas.microsoft.com/office/drawing/2014/main" id="{4C7D98C5-6F57-4D5F-80AD-1D473E105D47}"/>
            </a:ext>
          </a:extLst>
        </xdr:cNvPr>
        <xdr:cNvSpPr txBox="1"/>
      </xdr:nvSpPr>
      <xdr:spPr>
        <a:xfrm>
          <a:off x="4813300" y="6705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100965</xdr:rowOff>
    </xdr:from>
    <xdr:to>
      <xdr:col>23</xdr:col>
      <xdr:colOff>174625</xdr:colOff>
      <xdr:row>34</xdr:row>
      <xdr:rowOff>100965</xdr:rowOff>
    </xdr:to>
    <xdr:cxnSp macro="">
      <xdr:nvCxnSpPr>
        <xdr:cNvPr id="67" name="直線コネクタ 66">
          <a:extLst>
            <a:ext uri="{FF2B5EF4-FFF2-40B4-BE49-F238E27FC236}">
              <a16:creationId xmlns:a16="http://schemas.microsoft.com/office/drawing/2014/main" id="{57F87E82-DC0A-4321-902A-C4CED38858FA}"/>
            </a:ext>
          </a:extLst>
        </xdr:cNvPr>
        <xdr:cNvCxnSpPr/>
      </xdr:nvCxnSpPr>
      <xdr:spPr>
        <a:xfrm>
          <a:off x="4673600" y="6701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6367</xdr:rowOff>
    </xdr:from>
    <xdr:ext cx="405111" cy="259045"/>
    <xdr:sp macro="" textlink="">
      <xdr:nvSpPr>
        <xdr:cNvPr id="68" name="有形固定資産減価償却率最大値テキスト">
          <a:extLst>
            <a:ext uri="{FF2B5EF4-FFF2-40B4-BE49-F238E27FC236}">
              <a16:creationId xmlns:a16="http://schemas.microsoft.com/office/drawing/2014/main" id="{E7598D9A-FF0E-41C9-AE7D-D1B8CC08C823}"/>
            </a:ext>
          </a:extLst>
        </xdr:cNvPr>
        <xdr:cNvSpPr txBox="1"/>
      </xdr:nvSpPr>
      <xdr:spPr>
        <a:xfrm>
          <a:off x="4813300" y="523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59690</xdr:rowOff>
    </xdr:from>
    <xdr:to>
      <xdr:col>23</xdr:col>
      <xdr:colOff>174625</xdr:colOff>
      <xdr:row>27</xdr:row>
      <xdr:rowOff>59690</xdr:rowOff>
    </xdr:to>
    <xdr:cxnSp macro="">
      <xdr:nvCxnSpPr>
        <xdr:cNvPr id="69" name="直線コネクタ 68">
          <a:extLst>
            <a:ext uri="{FF2B5EF4-FFF2-40B4-BE49-F238E27FC236}">
              <a16:creationId xmlns:a16="http://schemas.microsoft.com/office/drawing/2014/main" id="{C698DC00-369B-4DCD-A655-9E1F0BC6B6AE}"/>
            </a:ext>
          </a:extLst>
        </xdr:cNvPr>
        <xdr:cNvCxnSpPr/>
      </xdr:nvCxnSpPr>
      <xdr:spPr>
        <a:xfrm>
          <a:off x="4673600" y="5460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159190</xdr:rowOff>
    </xdr:from>
    <xdr:ext cx="405111" cy="259045"/>
    <xdr:sp macro="" textlink="">
      <xdr:nvSpPr>
        <xdr:cNvPr id="70" name="有形固定資産減価償却率平均値テキスト">
          <a:extLst>
            <a:ext uri="{FF2B5EF4-FFF2-40B4-BE49-F238E27FC236}">
              <a16:creationId xmlns:a16="http://schemas.microsoft.com/office/drawing/2014/main" id="{7554BA81-8928-4D2E-B078-6EA0E389708A}"/>
            </a:ext>
          </a:extLst>
        </xdr:cNvPr>
        <xdr:cNvSpPr txBox="1"/>
      </xdr:nvSpPr>
      <xdr:spPr>
        <a:xfrm>
          <a:off x="4813300" y="60742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136313</xdr:rowOff>
    </xdr:from>
    <xdr:to>
      <xdr:col>23</xdr:col>
      <xdr:colOff>136525</xdr:colOff>
      <xdr:row>32</xdr:row>
      <xdr:rowOff>66463</xdr:rowOff>
    </xdr:to>
    <xdr:sp macro="" textlink="">
      <xdr:nvSpPr>
        <xdr:cNvPr id="71" name="フローチャート: 判断 70">
          <a:extLst>
            <a:ext uri="{FF2B5EF4-FFF2-40B4-BE49-F238E27FC236}">
              <a16:creationId xmlns:a16="http://schemas.microsoft.com/office/drawing/2014/main" id="{1E753EA4-1E8C-4EE1-A2CE-67F76B65D563}"/>
            </a:ext>
          </a:extLst>
        </xdr:cNvPr>
        <xdr:cNvSpPr/>
      </xdr:nvSpPr>
      <xdr:spPr>
        <a:xfrm>
          <a:off x="4711700" y="6222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103928</xdr:rowOff>
    </xdr:from>
    <xdr:to>
      <xdr:col>19</xdr:col>
      <xdr:colOff>187325</xdr:colOff>
      <xdr:row>32</xdr:row>
      <xdr:rowOff>34078</xdr:rowOff>
    </xdr:to>
    <xdr:sp macro="" textlink="">
      <xdr:nvSpPr>
        <xdr:cNvPr id="72" name="フローチャート: 判断 71">
          <a:extLst>
            <a:ext uri="{FF2B5EF4-FFF2-40B4-BE49-F238E27FC236}">
              <a16:creationId xmlns:a16="http://schemas.microsoft.com/office/drawing/2014/main" id="{FCE5CAD5-3917-4836-9473-87E03F7704FD}"/>
            </a:ext>
          </a:extLst>
        </xdr:cNvPr>
        <xdr:cNvSpPr/>
      </xdr:nvSpPr>
      <xdr:spPr>
        <a:xfrm>
          <a:off x="4000500" y="6190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71543</xdr:rowOff>
    </xdr:from>
    <xdr:to>
      <xdr:col>15</xdr:col>
      <xdr:colOff>187325</xdr:colOff>
      <xdr:row>32</xdr:row>
      <xdr:rowOff>1693</xdr:rowOff>
    </xdr:to>
    <xdr:sp macro="" textlink="">
      <xdr:nvSpPr>
        <xdr:cNvPr id="73" name="フローチャート: 判断 72">
          <a:extLst>
            <a:ext uri="{FF2B5EF4-FFF2-40B4-BE49-F238E27FC236}">
              <a16:creationId xmlns:a16="http://schemas.microsoft.com/office/drawing/2014/main" id="{361B2045-BC97-425C-9026-E850EA4CFAC0}"/>
            </a:ext>
          </a:extLst>
        </xdr:cNvPr>
        <xdr:cNvSpPr/>
      </xdr:nvSpPr>
      <xdr:spPr>
        <a:xfrm>
          <a:off x="3238500" y="6158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35560</xdr:rowOff>
    </xdr:from>
    <xdr:to>
      <xdr:col>11</xdr:col>
      <xdr:colOff>187325</xdr:colOff>
      <xdr:row>31</xdr:row>
      <xdr:rowOff>137160</xdr:rowOff>
    </xdr:to>
    <xdr:sp macro="" textlink="">
      <xdr:nvSpPr>
        <xdr:cNvPr id="74" name="フローチャート: 判断 73">
          <a:extLst>
            <a:ext uri="{FF2B5EF4-FFF2-40B4-BE49-F238E27FC236}">
              <a16:creationId xmlns:a16="http://schemas.microsoft.com/office/drawing/2014/main" id="{363EDD0D-EE07-4A23-BB28-2E671BB088EC}"/>
            </a:ext>
          </a:extLst>
        </xdr:cNvPr>
        <xdr:cNvSpPr/>
      </xdr:nvSpPr>
      <xdr:spPr>
        <a:xfrm>
          <a:off x="2476500" y="6122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171027</xdr:rowOff>
    </xdr:from>
    <xdr:to>
      <xdr:col>7</xdr:col>
      <xdr:colOff>187325</xdr:colOff>
      <xdr:row>31</xdr:row>
      <xdr:rowOff>101177</xdr:rowOff>
    </xdr:to>
    <xdr:sp macro="" textlink="">
      <xdr:nvSpPr>
        <xdr:cNvPr id="75" name="フローチャート: 判断 74">
          <a:extLst>
            <a:ext uri="{FF2B5EF4-FFF2-40B4-BE49-F238E27FC236}">
              <a16:creationId xmlns:a16="http://schemas.microsoft.com/office/drawing/2014/main" id="{0F31D0FC-FE9E-44B0-96D6-89ECBFDCC5EE}"/>
            </a:ext>
          </a:extLst>
        </xdr:cNvPr>
        <xdr:cNvSpPr/>
      </xdr:nvSpPr>
      <xdr:spPr>
        <a:xfrm>
          <a:off x="1714500" y="6086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89BB6C90-BCC6-4669-B383-005068B79759}"/>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FF0FBF75-39AE-46B1-A5BE-83C074A75CA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E62B6518-50D9-48CD-8936-6B419F4B1FE1}"/>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8790301C-51F7-40A4-B39B-10BD672B6187}"/>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AA54C3DE-558C-4709-B97F-7FDCA70F8C56}"/>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33</xdr:row>
      <xdr:rowOff>142452</xdr:rowOff>
    </xdr:from>
    <xdr:to>
      <xdr:col>23</xdr:col>
      <xdr:colOff>136525</xdr:colOff>
      <xdr:row>34</xdr:row>
      <xdr:rowOff>72602</xdr:rowOff>
    </xdr:to>
    <xdr:sp macro="" textlink="">
      <xdr:nvSpPr>
        <xdr:cNvPr id="81" name="楕円 80">
          <a:extLst>
            <a:ext uri="{FF2B5EF4-FFF2-40B4-BE49-F238E27FC236}">
              <a16:creationId xmlns:a16="http://schemas.microsoft.com/office/drawing/2014/main" id="{C86A0100-0FB6-45B8-A4DC-15CEEFE43375}"/>
            </a:ext>
          </a:extLst>
        </xdr:cNvPr>
        <xdr:cNvSpPr/>
      </xdr:nvSpPr>
      <xdr:spPr>
        <a:xfrm>
          <a:off x="4711700" y="6571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33</xdr:row>
      <xdr:rowOff>57379</xdr:rowOff>
    </xdr:from>
    <xdr:ext cx="405111" cy="259045"/>
    <xdr:sp macro="" textlink="">
      <xdr:nvSpPr>
        <xdr:cNvPr id="82" name="有形固定資産減価償却率該当値テキスト">
          <a:extLst>
            <a:ext uri="{FF2B5EF4-FFF2-40B4-BE49-F238E27FC236}">
              <a16:creationId xmlns:a16="http://schemas.microsoft.com/office/drawing/2014/main" id="{DEAF33D7-2353-4B32-A3D8-9B31B53F419F}"/>
            </a:ext>
          </a:extLst>
        </xdr:cNvPr>
        <xdr:cNvSpPr txBox="1"/>
      </xdr:nvSpPr>
      <xdr:spPr>
        <a:xfrm>
          <a:off x="4813300" y="6486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33</xdr:row>
      <xdr:rowOff>88477</xdr:rowOff>
    </xdr:from>
    <xdr:to>
      <xdr:col>19</xdr:col>
      <xdr:colOff>187325</xdr:colOff>
      <xdr:row>34</xdr:row>
      <xdr:rowOff>18627</xdr:rowOff>
    </xdr:to>
    <xdr:sp macro="" textlink="">
      <xdr:nvSpPr>
        <xdr:cNvPr id="83" name="楕円 82">
          <a:extLst>
            <a:ext uri="{FF2B5EF4-FFF2-40B4-BE49-F238E27FC236}">
              <a16:creationId xmlns:a16="http://schemas.microsoft.com/office/drawing/2014/main" id="{D4AF6877-E505-4305-A1DE-59FA911E1704}"/>
            </a:ext>
          </a:extLst>
        </xdr:cNvPr>
        <xdr:cNvSpPr/>
      </xdr:nvSpPr>
      <xdr:spPr>
        <a:xfrm>
          <a:off x="4000500" y="651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33</xdr:row>
      <xdr:rowOff>139277</xdr:rowOff>
    </xdr:from>
    <xdr:to>
      <xdr:col>23</xdr:col>
      <xdr:colOff>85725</xdr:colOff>
      <xdr:row>34</xdr:row>
      <xdr:rowOff>21802</xdr:rowOff>
    </xdr:to>
    <xdr:cxnSp macro="">
      <xdr:nvCxnSpPr>
        <xdr:cNvPr id="84" name="直線コネクタ 83">
          <a:extLst>
            <a:ext uri="{FF2B5EF4-FFF2-40B4-BE49-F238E27FC236}">
              <a16:creationId xmlns:a16="http://schemas.microsoft.com/office/drawing/2014/main" id="{3FD0AAE9-3E53-4476-BC04-21CB07D91428}"/>
            </a:ext>
          </a:extLst>
        </xdr:cNvPr>
        <xdr:cNvCxnSpPr/>
      </xdr:nvCxnSpPr>
      <xdr:spPr>
        <a:xfrm>
          <a:off x="4051300" y="6568652"/>
          <a:ext cx="7112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33</xdr:row>
      <xdr:rowOff>45297</xdr:rowOff>
    </xdr:from>
    <xdr:to>
      <xdr:col>15</xdr:col>
      <xdr:colOff>187325</xdr:colOff>
      <xdr:row>33</xdr:row>
      <xdr:rowOff>146896</xdr:rowOff>
    </xdr:to>
    <xdr:sp macro="" textlink="">
      <xdr:nvSpPr>
        <xdr:cNvPr id="85" name="楕円 84">
          <a:extLst>
            <a:ext uri="{FF2B5EF4-FFF2-40B4-BE49-F238E27FC236}">
              <a16:creationId xmlns:a16="http://schemas.microsoft.com/office/drawing/2014/main" id="{07510711-2C34-48D7-A933-1AEC4B072B88}"/>
            </a:ext>
          </a:extLst>
        </xdr:cNvPr>
        <xdr:cNvSpPr/>
      </xdr:nvSpPr>
      <xdr:spPr>
        <a:xfrm>
          <a:off x="3238500" y="647467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33</xdr:row>
      <xdr:rowOff>96096</xdr:rowOff>
    </xdr:from>
    <xdr:to>
      <xdr:col>19</xdr:col>
      <xdr:colOff>136525</xdr:colOff>
      <xdr:row>33</xdr:row>
      <xdr:rowOff>139277</xdr:rowOff>
    </xdr:to>
    <xdr:cxnSp macro="">
      <xdr:nvCxnSpPr>
        <xdr:cNvPr id="86" name="直線コネクタ 85">
          <a:extLst>
            <a:ext uri="{FF2B5EF4-FFF2-40B4-BE49-F238E27FC236}">
              <a16:creationId xmlns:a16="http://schemas.microsoft.com/office/drawing/2014/main" id="{D0DAF64B-FD9F-45C4-AD9C-1A417C988261}"/>
            </a:ext>
          </a:extLst>
        </xdr:cNvPr>
        <xdr:cNvCxnSpPr/>
      </xdr:nvCxnSpPr>
      <xdr:spPr>
        <a:xfrm>
          <a:off x="3289300" y="6525471"/>
          <a:ext cx="762000" cy="43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166370</xdr:rowOff>
    </xdr:from>
    <xdr:to>
      <xdr:col>11</xdr:col>
      <xdr:colOff>187325</xdr:colOff>
      <xdr:row>33</xdr:row>
      <xdr:rowOff>96520</xdr:rowOff>
    </xdr:to>
    <xdr:sp macro="" textlink="">
      <xdr:nvSpPr>
        <xdr:cNvPr id="87" name="楕円 86">
          <a:extLst>
            <a:ext uri="{FF2B5EF4-FFF2-40B4-BE49-F238E27FC236}">
              <a16:creationId xmlns:a16="http://schemas.microsoft.com/office/drawing/2014/main" id="{2FF2686F-1BC3-4DDB-8F16-7E981D16772A}"/>
            </a:ext>
          </a:extLst>
        </xdr:cNvPr>
        <xdr:cNvSpPr/>
      </xdr:nvSpPr>
      <xdr:spPr>
        <a:xfrm>
          <a:off x="2476500" y="642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33</xdr:row>
      <xdr:rowOff>45720</xdr:rowOff>
    </xdr:from>
    <xdr:to>
      <xdr:col>15</xdr:col>
      <xdr:colOff>136525</xdr:colOff>
      <xdr:row>33</xdr:row>
      <xdr:rowOff>96096</xdr:rowOff>
    </xdr:to>
    <xdr:cxnSp macro="">
      <xdr:nvCxnSpPr>
        <xdr:cNvPr id="88" name="直線コネクタ 87">
          <a:extLst>
            <a:ext uri="{FF2B5EF4-FFF2-40B4-BE49-F238E27FC236}">
              <a16:creationId xmlns:a16="http://schemas.microsoft.com/office/drawing/2014/main" id="{72B1AE4B-42D3-416E-B3FB-70EC6D92DB71}"/>
            </a:ext>
          </a:extLst>
        </xdr:cNvPr>
        <xdr:cNvCxnSpPr/>
      </xdr:nvCxnSpPr>
      <xdr:spPr>
        <a:xfrm>
          <a:off x="2527300" y="6475095"/>
          <a:ext cx="762000" cy="50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144780</xdr:rowOff>
    </xdr:from>
    <xdr:to>
      <xdr:col>7</xdr:col>
      <xdr:colOff>187325</xdr:colOff>
      <xdr:row>33</xdr:row>
      <xdr:rowOff>74930</xdr:rowOff>
    </xdr:to>
    <xdr:sp macro="" textlink="">
      <xdr:nvSpPr>
        <xdr:cNvPr id="89" name="楕円 88">
          <a:extLst>
            <a:ext uri="{FF2B5EF4-FFF2-40B4-BE49-F238E27FC236}">
              <a16:creationId xmlns:a16="http://schemas.microsoft.com/office/drawing/2014/main" id="{43F79A6E-5F96-4158-9545-95C8D64FA23E}"/>
            </a:ext>
          </a:extLst>
        </xdr:cNvPr>
        <xdr:cNvSpPr/>
      </xdr:nvSpPr>
      <xdr:spPr>
        <a:xfrm>
          <a:off x="1714500" y="6402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33</xdr:row>
      <xdr:rowOff>24130</xdr:rowOff>
    </xdr:from>
    <xdr:to>
      <xdr:col>11</xdr:col>
      <xdr:colOff>136525</xdr:colOff>
      <xdr:row>33</xdr:row>
      <xdr:rowOff>45720</xdr:rowOff>
    </xdr:to>
    <xdr:cxnSp macro="">
      <xdr:nvCxnSpPr>
        <xdr:cNvPr id="90" name="直線コネクタ 89">
          <a:extLst>
            <a:ext uri="{FF2B5EF4-FFF2-40B4-BE49-F238E27FC236}">
              <a16:creationId xmlns:a16="http://schemas.microsoft.com/office/drawing/2014/main" id="{155D251B-0357-4EA8-9D4A-2D08C89FC1C1}"/>
            </a:ext>
          </a:extLst>
        </xdr:cNvPr>
        <xdr:cNvCxnSpPr/>
      </xdr:nvCxnSpPr>
      <xdr:spPr>
        <a:xfrm>
          <a:off x="1765300" y="6453505"/>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50605</xdr:rowOff>
    </xdr:from>
    <xdr:ext cx="405111" cy="259045"/>
    <xdr:sp macro="" textlink="">
      <xdr:nvSpPr>
        <xdr:cNvPr id="91" name="n_1aveValue有形固定資産減価償却率">
          <a:extLst>
            <a:ext uri="{FF2B5EF4-FFF2-40B4-BE49-F238E27FC236}">
              <a16:creationId xmlns:a16="http://schemas.microsoft.com/office/drawing/2014/main" id="{DAB521E0-726D-416B-8AA8-1A2F285DE545}"/>
            </a:ext>
          </a:extLst>
        </xdr:cNvPr>
        <xdr:cNvSpPr txBox="1"/>
      </xdr:nvSpPr>
      <xdr:spPr>
        <a:xfrm>
          <a:off x="3836044" y="5965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18220</xdr:rowOff>
    </xdr:from>
    <xdr:ext cx="405111" cy="259045"/>
    <xdr:sp macro="" textlink="">
      <xdr:nvSpPr>
        <xdr:cNvPr id="92" name="n_2aveValue有形固定資産減価償却率">
          <a:extLst>
            <a:ext uri="{FF2B5EF4-FFF2-40B4-BE49-F238E27FC236}">
              <a16:creationId xmlns:a16="http://schemas.microsoft.com/office/drawing/2014/main" id="{0E0B0D14-486E-4A00-AF11-581273AF36AD}"/>
            </a:ext>
          </a:extLst>
        </xdr:cNvPr>
        <xdr:cNvSpPr txBox="1"/>
      </xdr:nvSpPr>
      <xdr:spPr>
        <a:xfrm>
          <a:off x="3086744" y="5933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153687</xdr:rowOff>
    </xdr:from>
    <xdr:ext cx="405111" cy="259045"/>
    <xdr:sp macro="" textlink="">
      <xdr:nvSpPr>
        <xdr:cNvPr id="93" name="n_3aveValue有形固定資産減価償却率">
          <a:extLst>
            <a:ext uri="{FF2B5EF4-FFF2-40B4-BE49-F238E27FC236}">
              <a16:creationId xmlns:a16="http://schemas.microsoft.com/office/drawing/2014/main" id="{B6A290A4-397D-42FA-8B5E-AC04DEEFC3D7}"/>
            </a:ext>
          </a:extLst>
        </xdr:cNvPr>
        <xdr:cNvSpPr txBox="1"/>
      </xdr:nvSpPr>
      <xdr:spPr>
        <a:xfrm>
          <a:off x="2324744" y="5897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117704</xdr:rowOff>
    </xdr:from>
    <xdr:ext cx="405111" cy="259045"/>
    <xdr:sp macro="" textlink="">
      <xdr:nvSpPr>
        <xdr:cNvPr id="94" name="n_4aveValue有形固定資産減価償却率">
          <a:extLst>
            <a:ext uri="{FF2B5EF4-FFF2-40B4-BE49-F238E27FC236}">
              <a16:creationId xmlns:a16="http://schemas.microsoft.com/office/drawing/2014/main" id="{E6ECDC5F-8F02-4EA8-8FD8-A31E6B58310D}"/>
            </a:ext>
          </a:extLst>
        </xdr:cNvPr>
        <xdr:cNvSpPr txBox="1"/>
      </xdr:nvSpPr>
      <xdr:spPr>
        <a:xfrm>
          <a:off x="1562744" y="5861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34</xdr:row>
      <xdr:rowOff>9754</xdr:rowOff>
    </xdr:from>
    <xdr:ext cx="405111" cy="259045"/>
    <xdr:sp macro="" textlink="">
      <xdr:nvSpPr>
        <xdr:cNvPr id="95" name="n_1mainValue有形固定資産減価償却率">
          <a:extLst>
            <a:ext uri="{FF2B5EF4-FFF2-40B4-BE49-F238E27FC236}">
              <a16:creationId xmlns:a16="http://schemas.microsoft.com/office/drawing/2014/main" id="{8C03A300-E743-4AD3-97FF-2697CB9C48D6}"/>
            </a:ext>
          </a:extLst>
        </xdr:cNvPr>
        <xdr:cNvSpPr txBox="1"/>
      </xdr:nvSpPr>
      <xdr:spPr>
        <a:xfrm>
          <a:off x="3836044" y="6610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138023</xdr:rowOff>
    </xdr:from>
    <xdr:ext cx="405111" cy="259045"/>
    <xdr:sp macro="" textlink="">
      <xdr:nvSpPr>
        <xdr:cNvPr id="96" name="n_2mainValue有形固定資産減価償却率">
          <a:extLst>
            <a:ext uri="{FF2B5EF4-FFF2-40B4-BE49-F238E27FC236}">
              <a16:creationId xmlns:a16="http://schemas.microsoft.com/office/drawing/2014/main" id="{120D8F73-721D-4F85-B05B-5562CBF7806F}"/>
            </a:ext>
          </a:extLst>
        </xdr:cNvPr>
        <xdr:cNvSpPr txBox="1"/>
      </xdr:nvSpPr>
      <xdr:spPr>
        <a:xfrm>
          <a:off x="3086744" y="6567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87647</xdr:rowOff>
    </xdr:from>
    <xdr:ext cx="405111" cy="259045"/>
    <xdr:sp macro="" textlink="">
      <xdr:nvSpPr>
        <xdr:cNvPr id="97" name="n_3mainValue有形固定資産減価償却率">
          <a:extLst>
            <a:ext uri="{FF2B5EF4-FFF2-40B4-BE49-F238E27FC236}">
              <a16:creationId xmlns:a16="http://schemas.microsoft.com/office/drawing/2014/main" id="{CE5A3DDF-66A6-45D0-A9C7-BF2B99243BF9}"/>
            </a:ext>
          </a:extLst>
        </xdr:cNvPr>
        <xdr:cNvSpPr txBox="1"/>
      </xdr:nvSpPr>
      <xdr:spPr>
        <a:xfrm>
          <a:off x="2324744" y="651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33</xdr:row>
      <xdr:rowOff>66057</xdr:rowOff>
    </xdr:from>
    <xdr:ext cx="405111" cy="259045"/>
    <xdr:sp macro="" textlink="">
      <xdr:nvSpPr>
        <xdr:cNvPr id="98" name="n_4mainValue有形固定資産減価償却率">
          <a:extLst>
            <a:ext uri="{FF2B5EF4-FFF2-40B4-BE49-F238E27FC236}">
              <a16:creationId xmlns:a16="http://schemas.microsoft.com/office/drawing/2014/main" id="{5A3E3DB4-B033-4017-816F-81C6C4147455}"/>
            </a:ext>
          </a:extLst>
        </xdr:cNvPr>
        <xdr:cNvSpPr txBox="1"/>
      </xdr:nvSpPr>
      <xdr:spPr>
        <a:xfrm>
          <a:off x="1562744" y="6495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91194EB9-7383-4806-A80F-53195DF0E94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65B44A0D-D0B1-405A-8BCE-51D972242C38}"/>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08CC286F-371B-4F8E-B2B5-F1076E987BA7}"/>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[ 765.7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D2BC89B1-FD77-4D0A-9959-C2AAA397A6D3}"/>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A75F3A2E-D7C5-44A8-9153-24C635FA2ECF}"/>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1C4AF282-404A-49E1-B6EB-5BF793F3FBA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6CEDB355-4BFC-4DFA-9CA3-F4DCD7C6B279}"/>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09E46BCB-DA89-41B9-87A5-71969A067048}"/>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68FCF071-855B-4DE0-897B-09185E66CB99}"/>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2C180E2D-C685-4247-9C0A-969390BF0F7D}"/>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758A3BFC-0C44-4B30-A727-AEC7161CF9C9}"/>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02887286-CF45-4D86-A4BD-0122D93E5C9E}"/>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AF1316E1-6F3C-4271-AC79-2AD1713534BC}"/>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債務償還比率は、類似団体平均（</a:t>
          </a:r>
          <a:r>
            <a:rPr kumimoji="1" lang="en-US" altLang="ja-JP" sz="1050">
              <a:latin typeface="ＭＳ Ｐゴシック" panose="020B0600070205080204" pitchFamily="50" charset="-128"/>
              <a:ea typeface="ＭＳ Ｐゴシック" panose="020B0600070205080204" pitchFamily="50" charset="-128"/>
            </a:rPr>
            <a:t>560.4</a:t>
          </a:r>
          <a:r>
            <a:rPr kumimoji="1" lang="ja-JP" altLang="en-US" sz="1050">
              <a:latin typeface="ＭＳ Ｐゴシック" panose="020B0600070205080204" pitchFamily="50" charset="-128"/>
              <a:ea typeface="ＭＳ Ｐゴシック" panose="020B0600070205080204" pitchFamily="50" charset="-128"/>
            </a:rPr>
            <a:t>％）を大きく上回る水準で推移しているが、令和</a:t>
          </a:r>
          <a:r>
            <a:rPr kumimoji="1" lang="en-US" altLang="ja-JP" sz="1050">
              <a:latin typeface="ＭＳ Ｐゴシック" panose="020B0600070205080204" pitchFamily="50" charset="-128"/>
              <a:ea typeface="ＭＳ Ｐゴシック" panose="020B0600070205080204" pitchFamily="50" charset="-128"/>
            </a:rPr>
            <a:t>6</a:t>
          </a:r>
          <a:r>
            <a:rPr kumimoji="1" lang="ja-JP" altLang="en-US" sz="1050">
              <a:latin typeface="ＭＳ Ｐゴシック" panose="020B0600070205080204" pitchFamily="50" charset="-128"/>
              <a:ea typeface="ＭＳ Ｐゴシック" panose="020B0600070205080204" pitchFamily="50" charset="-128"/>
            </a:rPr>
            <a:t>年度は</a:t>
          </a:r>
          <a:r>
            <a:rPr kumimoji="1" lang="en-US" altLang="ja-JP" sz="1050">
              <a:latin typeface="ＭＳ Ｐゴシック" panose="020B0600070205080204" pitchFamily="50" charset="-128"/>
              <a:ea typeface="ＭＳ Ｐゴシック" panose="020B0600070205080204" pitchFamily="50" charset="-128"/>
            </a:rPr>
            <a:t>765.7</a:t>
          </a:r>
          <a:r>
            <a:rPr kumimoji="1" lang="ja-JP" altLang="en-US" sz="1050">
              <a:latin typeface="ＭＳ Ｐゴシック" panose="020B0600070205080204" pitchFamily="50" charset="-128"/>
              <a:ea typeface="ＭＳ Ｐゴシック" panose="020B0600070205080204" pitchFamily="50" charset="-128"/>
            </a:rPr>
            <a:t>％となり、前年度から</a:t>
          </a:r>
          <a:r>
            <a:rPr kumimoji="1" lang="en-US" altLang="ja-JP" sz="1050">
              <a:latin typeface="ＭＳ Ｐゴシック" panose="020B0600070205080204" pitchFamily="50" charset="-128"/>
              <a:ea typeface="ＭＳ Ｐゴシック" panose="020B0600070205080204" pitchFamily="50" charset="-128"/>
            </a:rPr>
            <a:t>48.9</a:t>
          </a:r>
          <a:r>
            <a:rPr kumimoji="1" lang="ja-JP" altLang="en-US" sz="1050">
              <a:latin typeface="ＭＳ Ｐゴシック" panose="020B0600070205080204" pitchFamily="50" charset="-128"/>
              <a:ea typeface="ＭＳ Ｐゴシック" panose="020B0600070205080204" pitchFamily="50" charset="-128"/>
            </a:rPr>
            <a:t>ポイント改善した。これは、市債発行額（約</a:t>
          </a:r>
          <a:r>
            <a:rPr kumimoji="1" lang="en-US" altLang="ja-JP" sz="1050">
              <a:latin typeface="ＭＳ Ｐゴシック" panose="020B0600070205080204" pitchFamily="50" charset="-128"/>
              <a:ea typeface="ＭＳ Ｐゴシック" panose="020B0600070205080204" pitchFamily="50" charset="-128"/>
            </a:rPr>
            <a:t>106</a:t>
          </a:r>
          <a:r>
            <a:rPr kumimoji="1" lang="ja-JP" altLang="en-US" sz="1050">
              <a:latin typeface="ＭＳ Ｐゴシック" panose="020B0600070205080204" pitchFamily="50" charset="-128"/>
              <a:ea typeface="ＭＳ Ｐゴシック" panose="020B0600070205080204" pitchFamily="50" charset="-128"/>
            </a:rPr>
            <a:t>億円）を市債償還額（約</a:t>
          </a:r>
          <a:r>
            <a:rPr kumimoji="1" lang="en-US" altLang="ja-JP" sz="1050">
              <a:latin typeface="ＭＳ Ｐゴシック" panose="020B0600070205080204" pitchFamily="50" charset="-128"/>
              <a:ea typeface="ＭＳ Ｐゴシック" panose="020B0600070205080204" pitchFamily="50" charset="-128"/>
            </a:rPr>
            <a:t>181</a:t>
          </a:r>
          <a:r>
            <a:rPr kumimoji="1" lang="ja-JP" altLang="en-US" sz="1050">
              <a:latin typeface="ＭＳ Ｐゴシック" panose="020B0600070205080204" pitchFamily="50" charset="-128"/>
              <a:ea typeface="ＭＳ Ｐゴシック" panose="020B0600070205080204" pitchFamily="50" charset="-128"/>
            </a:rPr>
            <a:t>億円）より抑制した結果、地方債現在高が約</a:t>
          </a:r>
          <a:r>
            <a:rPr kumimoji="1" lang="en-US" altLang="ja-JP" sz="1050">
              <a:latin typeface="ＭＳ Ｐゴシック" panose="020B0600070205080204" pitchFamily="50" charset="-128"/>
              <a:ea typeface="ＭＳ Ｐゴシック" panose="020B0600070205080204" pitchFamily="50" charset="-128"/>
            </a:rPr>
            <a:t>75</a:t>
          </a:r>
          <a:r>
            <a:rPr kumimoji="1" lang="ja-JP" altLang="en-US" sz="1050">
              <a:latin typeface="ＭＳ Ｐゴシック" panose="020B0600070205080204" pitchFamily="50" charset="-128"/>
              <a:ea typeface="ＭＳ Ｐゴシック" panose="020B0600070205080204" pitchFamily="50" charset="-128"/>
            </a:rPr>
            <a:t>億円減少したことに加え、固定資産税により市税等の経常一般財源が増加したことや財政調整基金残高が約</a:t>
          </a:r>
          <a:r>
            <a:rPr kumimoji="1" lang="en-US" altLang="ja-JP" sz="1050">
              <a:latin typeface="ＭＳ Ｐゴシック" panose="020B0600070205080204" pitchFamily="50" charset="-128"/>
              <a:ea typeface="ＭＳ Ｐゴシック" panose="020B0600070205080204" pitchFamily="50" charset="-128"/>
            </a:rPr>
            <a:t>18</a:t>
          </a:r>
          <a:r>
            <a:rPr kumimoji="1" lang="ja-JP" altLang="en-US" sz="1050">
              <a:latin typeface="ＭＳ Ｐゴシック" panose="020B0600070205080204" pitchFamily="50" charset="-128"/>
              <a:ea typeface="ＭＳ Ｐゴシック" panose="020B0600070205080204" pitchFamily="50" charset="-128"/>
            </a:rPr>
            <a:t>億円増加し充当可能財源が増加したことが要因である。</a:t>
          </a:r>
          <a:br>
            <a:rPr kumimoji="1" lang="ja-JP" altLang="en-US" sz="1050">
              <a:latin typeface="ＭＳ Ｐゴシック" panose="020B0600070205080204" pitchFamily="50" charset="-128"/>
              <a:ea typeface="ＭＳ Ｐゴシック" panose="020B0600070205080204" pitchFamily="50" charset="-128"/>
            </a:rPr>
          </a:br>
          <a:r>
            <a:rPr kumimoji="1" lang="ja-JP" altLang="en-US" sz="1050">
              <a:latin typeface="ＭＳ Ｐゴシック" panose="020B0600070205080204" pitchFamily="50" charset="-128"/>
              <a:ea typeface="ＭＳ Ｐゴシック" panose="020B0600070205080204" pitchFamily="50" charset="-128"/>
            </a:rPr>
            <a:t>　今後も引き続き、市債発行の抑制と歳入確保、充当可能基金の残高確保に努めることにより、債務償還比率の改善を図っていく。</a:t>
          </a: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75FFF72B-E58A-4D29-A277-DB10414CBE54}"/>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AC32F493-3945-45C0-B056-5DADC4FFB897}"/>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F1CCEC4D-A243-488B-BC6D-4A8138D608AD}"/>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16C867FF-DA49-4DBE-B667-8BEFC26A0E7D}"/>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9DBA2792-080A-45E0-9A4E-FFC1F7151A46}"/>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B45238D2-FBE1-4360-9E2E-158A2359EA64}"/>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B235FF17-BB14-4F82-B05A-DE04A5733105}"/>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E962F8EF-A73F-490B-859B-5520ADF0D4EE}"/>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F954C8A8-B9C7-482C-B8A2-557F6922DA53}"/>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A3B5AFB9-AB02-40F3-B174-1D60A39B3977}"/>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53A14A0D-A2C2-455A-A00D-55B51ED2AE0D}"/>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E466DADC-0919-471A-9BA9-2B0D5AE68D4E}"/>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E4E06C7A-6399-4EF2-9FAE-D3062300D2C9}"/>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A90B72E7-31F0-400E-A7C0-44EEECF01D33}"/>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259AF80A-8A92-446C-88CB-DDFD922F6D97}"/>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12636</xdr:rowOff>
    </xdr:to>
    <xdr:cxnSp macro="">
      <xdr:nvCxnSpPr>
        <xdr:cNvPr id="127" name="直線コネクタ 126">
          <a:extLst>
            <a:ext uri="{FF2B5EF4-FFF2-40B4-BE49-F238E27FC236}">
              <a16:creationId xmlns:a16="http://schemas.microsoft.com/office/drawing/2014/main" id="{E5E87F1B-7084-409C-A891-09E8F8676311}"/>
            </a:ext>
          </a:extLst>
        </xdr:cNvPr>
        <xdr:cNvCxnSpPr/>
      </xdr:nvCxnSpPr>
      <xdr:spPr>
        <a:xfrm flipV="1">
          <a:off x="14793595" y="5312833"/>
          <a:ext cx="1269" cy="1472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16463</xdr:rowOff>
    </xdr:from>
    <xdr:ext cx="560923" cy="259045"/>
    <xdr:sp macro="" textlink="">
      <xdr:nvSpPr>
        <xdr:cNvPr id="128" name="債務償還比率最小値テキスト">
          <a:extLst>
            <a:ext uri="{FF2B5EF4-FFF2-40B4-BE49-F238E27FC236}">
              <a16:creationId xmlns:a16="http://schemas.microsoft.com/office/drawing/2014/main" id="{AA44A025-0A5F-4054-A6B3-35629ED21168}"/>
            </a:ext>
          </a:extLst>
        </xdr:cNvPr>
        <xdr:cNvSpPr txBox="1"/>
      </xdr:nvSpPr>
      <xdr:spPr>
        <a:xfrm>
          <a:off x="14846300" y="678873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12636</xdr:rowOff>
    </xdr:from>
    <xdr:to>
      <xdr:col>76</xdr:col>
      <xdr:colOff>111125</xdr:colOff>
      <xdr:row>35</xdr:row>
      <xdr:rowOff>12636</xdr:rowOff>
    </xdr:to>
    <xdr:cxnSp macro="">
      <xdr:nvCxnSpPr>
        <xdr:cNvPr id="129" name="直線コネクタ 128">
          <a:extLst>
            <a:ext uri="{FF2B5EF4-FFF2-40B4-BE49-F238E27FC236}">
              <a16:creationId xmlns:a16="http://schemas.microsoft.com/office/drawing/2014/main" id="{0EC55D81-D9A0-4E06-874B-F4EB75F9346C}"/>
            </a:ext>
          </a:extLst>
        </xdr:cNvPr>
        <xdr:cNvCxnSpPr/>
      </xdr:nvCxnSpPr>
      <xdr:spPr>
        <a:xfrm>
          <a:off x="14706600" y="6784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2436CA74-6622-4F8D-9804-2737C1177A78}"/>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A649402D-4122-4DFA-8BBE-9CEC56474CAF}"/>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42054</xdr:rowOff>
    </xdr:from>
    <xdr:ext cx="469744" cy="259045"/>
    <xdr:sp macro="" textlink="">
      <xdr:nvSpPr>
        <xdr:cNvPr id="132" name="債務償還比率平均値テキスト">
          <a:extLst>
            <a:ext uri="{FF2B5EF4-FFF2-40B4-BE49-F238E27FC236}">
              <a16:creationId xmlns:a16="http://schemas.microsoft.com/office/drawing/2014/main" id="{7E07A46F-5BE0-4239-88A9-5D9FC1BD6211}"/>
            </a:ext>
          </a:extLst>
        </xdr:cNvPr>
        <xdr:cNvSpPr txBox="1"/>
      </xdr:nvSpPr>
      <xdr:spPr>
        <a:xfrm>
          <a:off x="14846300" y="57856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19177</xdr:rowOff>
    </xdr:from>
    <xdr:to>
      <xdr:col>76</xdr:col>
      <xdr:colOff>73025</xdr:colOff>
      <xdr:row>30</xdr:row>
      <xdr:rowOff>120777</xdr:rowOff>
    </xdr:to>
    <xdr:sp macro="" textlink="">
      <xdr:nvSpPr>
        <xdr:cNvPr id="133" name="フローチャート: 判断 132">
          <a:extLst>
            <a:ext uri="{FF2B5EF4-FFF2-40B4-BE49-F238E27FC236}">
              <a16:creationId xmlns:a16="http://schemas.microsoft.com/office/drawing/2014/main" id="{F846F49E-C419-4855-B80D-D8186837DE4C}"/>
            </a:ext>
          </a:extLst>
        </xdr:cNvPr>
        <xdr:cNvSpPr/>
      </xdr:nvSpPr>
      <xdr:spPr>
        <a:xfrm>
          <a:off x="14744700" y="5934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35489</xdr:rowOff>
    </xdr:from>
    <xdr:to>
      <xdr:col>72</xdr:col>
      <xdr:colOff>123825</xdr:colOff>
      <xdr:row>30</xdr:row>
      <xdr:rowOff>137089</xdr:rowOff>
    </xdr:to>
    <xdr:sp macro="" textlink="">
      <xdr:nvSpPr>
        <xdr:cNvPr id="134" name="フローチャート: 判断 133">
          <a:extLst>
            <a:ext uri="{FF2B5EF4-FFF2-40B4-BE49-F238E27FC236}">
              <a16:creationId xmlns:a16="http://schemas.microsoft.com/office/drawing/2014/main" id="{36CE8409-CC83-4A33-A1A8-51503F908A66}"/>
            </a:ext>
          </a:extLst>
        </xdr:cNvPr>
        <xdr:cNvSpPr/>
      </xdr:nvSpPr>
      <xdr:spPr>
        <a:xfrm>
          <a:off x="14033500" y="595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28653</xdr:rowOff>
    </xdr:from>
    <xdr:to>
      <xdr:col>68</xdr:col>
      <xdr:colOff>123825</xdr:colOff>
      <xdr:row>30</xdr:row>
      <xdr:rowOff>130253</xdr:rowOff>
    </xdr:to>
    <xdr:sp macro="" textlink="">
      <xdr:nvSpPr>
        <xdr:cNvPr id="135" name="フローチャート: 判断 134">
          <a:extLst>
            <a:ext uri="{FF2B5EF4-FFF2-40B4-BE49-F238E27FC236}">
              <a16:creationId xmlns:a16="http://schemas.microsoft.com/office/drawing/2014/main" id="{0E9BF7C6-1981-404D-8E31-3155B4F198BE}"/>
            </a:ext>
          </a:extLst>
        </xdr:cNvPr>
        <xdr:cNvSpPr/>
      </xdr:nvSpPr>
      <xdr:spPr>
        <a:xfrm>
          <a:off x="13271500" y="5943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125257</xdr:rowOff>
    </xdr:from>
    <xdr:to>
      <xdr:col>64</xdr:col>
      <xdr:colOff>123825</xdr:colOff>
      <xdr:row>30</xdr:row>
      <xdr:rowOff>55407</xdr:rowOff>
    </xdr:to>
    <xdr:sp macro="" textlink="">
      <xdr:nvSpPr>
        <xdr:cNvPr id="136" name="フローチャート: 判断 135">
          <a:extLst>
            <a:ext uri="{FF2B5EF4-FFF2-40B4-BE49-F238E27FC236}">
              <a16:creationId xmlns:a16="http://schemas.microsoft.com/office/drawing/2014/main" id="{8CAD33AE-0E0C-4330-B6FE-C85801BA87A3}"/>
            </a:ext>
          </a:extLst>
        </xdr:cNvPr>
        <xdr:cNvSpPr/>
      </xdr:nvSpPr>
      <xdr:spPr>
        <a:xfrm>
          <a:off x="12509500" y="5868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135763</xdr:rowOff>
    </xdr:from>
    <xdr:to>
      <xdr:col>60</xdr:col>
      <xdr:colOff>123825</xdr:colOff>
      <xdr:row>31</xdr:row>
      <xdr:rowOff>65913</xdr:rowOff>
    </xdr:to>
    <xdr:sp macro="" textlink="">
      <xdr:nvSpPr>
        <xdr:cNvPr id="137" name="フローチャート: 判断 136">
          <a:extLst>
            <a:ext uri="{FF2B5EF4-FFF2-40B4-BE49-F238E27FC236}">
              <a16:creationId xmlns:a16="http://schemas.microsoft.com/office/drawing/2014/main" id="{6578C238-2A94-42AE-9572-54C2BF1C7CE5}"/>
            </a:ext>
          </a:extLst>
        </xdr:cNvPr>
        <xdr:cNvSpPr/>
      </xdr:nvSpPr>
      <xdr:spPr>
        <a:xfrm>
          <a:off x="11747500" y="6050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F2C09E31-E91F-4CE2-8A52-0976435AD80E}"/>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41E0C3B3-9577-47EB-B8CF-5B075336119D}"/>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D5528BF9-1926-4D09-8B19-BF33D415EC24}"/>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45152E96-9414-4539-B311-10EFE01A1B58}"/>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D1FCC0DD-4BCB-49BE-AFAA-714B2F07D8C6}"/>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93973</xdr:rowOff>
    </xdr:from>
    <xdr:to>
      <xdr:col>76</xdr:col>
      <xdr:colOff>73025</xdr:colOff>
      <xdr:row>32</xdr:row>
      <xdr:rowOff>24123</xdr:rowOff>
    </xdr:to>
    <xdr:sp macro="" textlink="">
      <xdr:nvSpPr>
        <xdr:cNvPr id="143" name="楕円 142">
          <a:extLst>
            <a:ext uri="{FF2B5EF4-FFF2-40B4-BE49-F238E27FC236}">
              <a16:creationId xmlns:a16="http://schemas.microsoft.com/office/drawing/2014/main" id="{29625556-2DD3-48EC-9483-3FD6D809016D}"/>
            </a:ext>
          </a:extLst>
        </xdr:cNvPr>
        <xdr:cNvSpPr/>
      </xdr:nvSpPr>
      <xdr:spPr>
        <a:xfrm>
          <a:off x="14744700" y="618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72400</xdr:rowOff>
    </xdr:from>
    <xdr:ext cx="469744" cy="259045"/>
    <xdr:sp macro="" textlink="">
      <xdr:nvSpPr>
        <xdr:cNvPr id="144" name="債務償還比率該当値テキスト">
          <a:extLst>
            <a:ext uri="{FF2B5EF4-FFF2-40B4-BE49-F238E27FC236}">
              <a16:creationId xmlns:a16="http://schemas.microsoft.com/office/drawing/2014/main" id="{FD0BEFBB-8C57-4C79-B14B-17D886AA330D}"/>
            </a:ext>
          </a:extLst>
        </xdr:cNvPr>
        <xdr:cNvSpPr txBox="1"/>
      </xdr:nvSpPr>
      <xdr:spPr>
        <a:xfrm>
          <a:off x="14846300" y="6158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152626</xdr:rowOff>
    </xdr:from>
    <xdr:to>
      <xdr:col>72</xdr:col>
      <xdr:colOff>123825</xdr:colOff>
      <xdr:row>32</xdr:row>
      <xdr:rowOff>82776</xdr:rowOff>
    </xdr:to>
    <xdr:sp macro="" textlink="">
      <xdr:nvSpPr>
        <xdr:cNvPr id="145" name="楕円 144">
          <a:extLst>
            <a:ext uri="{FF2B5EF4-FFF2-40B4-BE49-F238E27FC236}">
              <a16:creationId xmlns:a16="http://schemas.microsoft.com/office/drawing/2014/main" id="{51026F33-2C7E-42C3-A801-C0875886FF54}"/>
            </a:ext>
          </a:extLst>
        </xdr:cNvPr>
        <xdr:cNvSpPr/>
      </xdr:nvSpPr>
      <xdr:spPr>
        <a:xfrm>
          <a:off x="14033500" y="6239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144773</xdr:rowOff>
    </xdr:from>
    <xdr:to>
      <xdr:col>76</xdr:col>
      <xdr:colOff>22225</xdr:colOff>
      <xdr:row>32</xdr:row>
      <xdr:rowOff>31976</xdr:rowOff>
    </xdr:to>
    <xdr:cxnSp macro="">
      <xdr:nvCxnSpPr>
        <xdr:cNvPr id="146" name="直線コネクタ 145">
          <a:extLst>
            <a:ext uri="{FF2B5EF4-FFF2-40B4-BE49-F238E27FC236}">
              <a16:creationId xmlns:a16="http://schemas.microsoft.com/office/drawing/2014/main" id="{5601C388-4523-435B-BE39-FFF8F708F6EA}"/>
            </a:ext>
          </a:extLst>
        </xdr:cNvPr>
        <xdr:cNvCxnSpPr/>
      </xdr:nvCxnSpPr>
      <xdr:spPr>
        <a:xfrm flipV="1">
          <a:off x="14084300" y="6231248"/>
          <a:ext cx="711200" cy="58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55901</xdr:rowOff>
    </xdr:from>
    <xdr:to>
      <xdr:col>68</xdr:col>
      <xdr:colOff>123825</xdr:colOff>
      <xdr:row>32</xdr:row>
      <xdr:rowOff>157501</xdr:rowOff>
    </xdr:to>
    <xdr:sp macro="" textlink="">
      <xdr:nvSpPr>
        <xdr:cNvPr id="147" name="楕円 146">
          <a:extLst>
            <a:ext uri="{FF2B5EF4-FFF2-40B4-BE49-F238E27FC236}">
              <a16:creationId xmlns:a16="http://schemas.microsoft.com/office/drawing/2014/main" id="{400E81D8-E566-4652-B555-75B1994BC0E9}"/>
            </a:ext>
          </a:extLst>
        </xdr:cNvPr>
        <xdr:cNvSpPr/>
      </xdr:nvSpPr>
      <xdr:spPr>
        <a:xfrm>
          <a:off x="13271500" y="631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31976</xdr:rowOff>
    </xdr:from>
    <xdr:to>
      <xdr:col>72</xdr:col>
      <xdr:colOff>73025</xdr:colOff>
      <xdr:row>32</xdr:row>
      <xdr:rowOff>106701</xdr:rowOff>
    </xdr:to>
    <xdr:cxnSp macro="">
      <xdr:nvCxnSpPr>
        <xdr:cNvPr id="148" name="直線コネクタ 147">
          <a:extLst>
            <a:ext uri="{FF2B5EF4-FFF2-40B4-BE49-F238E27FC236}">
              <a16:creationId xmlns:a16="http://schemas.microsoft.com/office/drawing/2014/main" id="{EB9A9BEA-8780-4DD5-A97A-655437F5B381}"/>
            </a:ext>
          </a:extLst>
        </xdr:cNvPr>
        <xdr:cNvCxnSpPr/>
      </xdr:nvCxnSpPr>
      <xdr:spPr>
        <a:xfrm flipV="1">
          <a:off x="13322300" y="6289901"/>
          <a:ext cx="762000" cy="74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66506</xdr:rowOff>
    </xdr:from>
    <xdr:to>
      <xdr:col>64</xdr:col>
      <xdr:colOff>123825</xdr:colOff>
      <xdr:row>31</xdr:row>
      <xdr:rowOff>168106</xdr:rowOff>
    </xdr:to>
    <xdr:sp macro="" textlink="">
      <xdr:nvSpPr>
        <xdr:cNvPr id="149" name="楕円 148">
          <a:extLst>
            <a:ext uri="{FF2B5EF4-FFF2-40B4-BE49-F238E27FC236}">
              <a16:creationId xmlns:a16="http://schemas.microsoft.com/office/drawing/2014/main" id="{DF761DAE-3BAF-4303-9EFD-2F4DA481B261}"/>
            </a:ext>
          </a:extLst>
        </xdr:cNvPr>
        <xdr:cNvSpPr/>
      </xdr:nvSpPr>
      <xdr:spPr>
        <a:xfrm>
          <a:off x="12509500" y="6152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117306</xdr:rowOff>
    </xdr:from>
    <xdr:to>
      <xdr:col>68</xdr:col>
      <xdr:colOff>73025</xdr:colOff>
      <xdr:row>32</xdr:row>
      <xdr:rowOff>106701</xdr:rowOff>
    </xdr:to>
    <xdr:cxnSp macro="">
      <xdr:nvCxnSpPr>
        <xdr:cNvPr id="150" name="直線コネクタ 149">
          <a:extLst>
            <a:ext uri="{FF2B5EF4-FFF2-40B4-BE49-F238E27FC236}">
              <a16:creationId xmlns:a16="http://schemas.microsoft.com/office/drawing/2014/main" id="{213AA3C1-1C61-4A04-BF1A-4BBA6886CEAC}"/>
            </a:ext>
          </a:extLst>
        </xdr:cNvPr>
        <xdr:cNvCxnSpPr/>
      </xdr:nvCxnSpPr>
      <xdr:spPr>
        <a:xfrm>
          <a:off x="12560300" y="6203781"/>
          <a:ext cx="762000" cy="160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49495</xdr:rowOff>
    </xdr:from>
    <xdr:to>
      <xdr:col>60</xdr:col>
      <xdr:colOff>123825</xdr:colOff>
      <xdr:row>33</xdr:row>
      <xdr:rowOff>151095</xdr:rowOff>
    </xdr:to>
    <xdr:sp macro="" textlink="">
      <xdr:nvSpPr>
        <xdr:cNvPr id="151" name="楕円 150">
          <a:extLst>
            <a:ext uri="{FF2B5EF4-FFF2-40B4-BE49-F238E27FC236}">
              <a16:creationId xmlns:a16="http://schemas.microsoft.com/office/drawing/2014/main" id="{2DE354BD-D094-4E72-96B3-CDB93841968D}"/>
            </a:ext>
          </a:extLst>
        </xdr:cNvPr>
        <xdr:cNvSpPr/>
      </xdr:nvSpPr>
      <xdr:spPr>
        <a:xfrm>
          <a:off x="11747500" y="647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117306</xdr:rowOff>
    </xdr:from>
    <xdr:to>
      <xdr:col>64</xdr:col>
      <xdr:colOff>73025</xdr:colOff>
      <xdr:row>33</xdr:row>
      <xdr:rowOff>100295</xdr:rowOff>
    </xdr:to>
    <xdr:cxnSp macro="">
      <xdr:nvCxnSpPr>
        <xdr:cNvPr id="152" name="直線コネクタ 151">
          <a:extLst>
            <a:ext uri="{FF2B5EF4-FFF2-40B4-BE49-F238E27FC236}">
              <a16:creationId xmlns:a16="http://schemas.microsoft.com/office/drawing/2014/main" id="{CF2CCC24-C5D9-41E3-887A-324249B98790}"/>
            </a:ext>
          </a:extLst>
        </xdr:cNvPr>
        <xdr:cNvCxnSpPr/>
      </xdr:nvCxnSpPr>
      <xdr:spPr>
        <a:xfrm flipV="1">
          <a:off x="11798300" y="6203781"/>
          <a:ext cx="762000" cy="325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153616</xdr:rowOff>
    </xdr:from>
    <xdr:ext cx="469744" cy="259045"/>
    <xdr:sp macro="" textlink="">
      <xdr:nvSpPr>
        <xdr:cNvPr id="153" name="n_1aveValue債務償還比率">
          <a:extLst>
            <a:ext uri="{FF2B5EF4-FFF2-40B4-BE49-F238E27FC236}">
              <a16:creationId xmlns:a16="http://schemas.microsoft.com/office/drawing/2014/main" id="{07EA8694-DC4A-4FDE-B72C-C90E6DA2DBA9}"/>
            </a:ext>
          </a:extLst>
        </xdr:cNvPr>
        <xdr:cNvSpPr txBox="1"/>
      </xdr:nvSpPr>
      <xdr:spPr>
        <a:xfrm>
          <a:off x="13836727" y="572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146780</xdr:rowOff>
    </xdr:from>
    <xdr:ext cx="469744" cy="259045"/>
    <xdr:sp macro="" textlink="">
      <xdr:nvSpPr>
        <xdr:cNvPr id="154" name="n_2aveValue債務償還比率">
          <a:extLst>
            <a:ext uri="{FF2B5EF4-FFF2-40B4-BE49-F238E27FC236}">
              <a16:creationId xmlns:a16="http://schemas.microsoft.com/office/drawing/2014/main" id="{F1B7C705-E855-42EB-8C16-BCDB40CEF138}"/>
            </a:ext>
          </a:extLst>
        </xdr:cNvPr>
        <xdr:cNvSpPr txBox="1"/>
      </xdr:nvSpPr>
      <xdr:spPr>
        <a:xfrm>
          <a:off x="13087427" y="5718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71934</xdr:rowOff>
    </xdr:from>
    <xdr:ext cx="469744" cy="259045"/>
    <xdr:sp macro="" textlink="">
      <xdr:nvSpPr>
        <xdr:cNvPr id="155" name="n_3aveValue債務償還比率">
          <a:extLst>
            <a:ext uri="{FF2B5EF4-FFF2-40B4-BE49-F238E27FC236}">
              <a16:creationId xmlns:a16="http://schemas.microsoft.com/office/drawing/2014/main" id="{C565D35A-F165-42C9-88F6-CDF057F44571}"/>
            </a:ext>
          </a:extLst>
        </xdr:cNvPr>
        <xdr:cNvSpPr txBox="1"/>
      </xdr:nvSpPr>
      <xdr:spPr>
        <a:xfrm>
          <a:off x="12325427" y="5644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82440</xdr:rowOff>
    </xdr:from>
    <xdr:ext cx="469744" cy="259045"/>
    <xdr:sp macro="" textlink="">
      <xdr:nvSpPr>
        <xdr:cNvPr id="156" name="n_4aveValue債務償還比率">
          <a:extLst>
            <a:ext uri="{FF2B5EF4-FFF2-40B4-BE49-F238E27FC236}">
              <a16:creationId xmlns:a16="http://schemas.microsoft.com/office/drawing/2014/main" id="{AE26B4AE-E6BF-4A29-9806-B4278E4F4BC0}"/>
            </a:ext>
          </a:extLst>
        </xdr:cNvPr>
        <xdr:cNvSpPr txBox="1"/>
      </xdr:nvSpPr>
      <xdr:spPr>
        <a:xfrm>
          <a:off x="11563427" y="5826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73903</xdr:rowOff>
    </xdr:from>
    <xdr:ext cx="469744" cy="259045"/>
    <xdr:sp macro="" textlink="">
      <xdr:nvSpPr>
        <xdr:cNvPr id="157" name="n_1mainValue債務償還比率">
          <a:extLst>
            <a:ext uri="{FF2B5EF4-FFF2-40B4-BE49-F238E27FC236}">
              <a16:creationId xmlns:a16="http://schemas.microsoft.com/office/drawing/2014/main" id="{21CBC3FD-2D96-46A6-BC9A-4613F8115DD8}"/>
            </a:ext>
          </a:extLst>
        </xdr:cNvPr>
        <xdr:cNvSpPr txBox="1"/>
      </xdr:nvSpPr>
      <xdr:spPr>
        <a:xfrm>
          <a:off x="13836727" y="6331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148628</xdr:rowOff>
    </xdr:from>
    <xdr:ext cx="469744" cy="259045"/>
    <xdr:sp macro="" textlink="">
      <xdr:nvSpPr>
        <xdr:cNvPr id="158" name="n_2mainValue債務償還比率">
          <a:extLst>
            <a:ext uri="{FF2B5EF4-FFF2-40B4-BE49-F238E27FC236}">
              <a16:creationId xmlns:a16="http://schemas.microsoft.com/office/drawing/2014/main" id="{EB956FC8-D448-435B-9D26-4432A5B995BB}"/>
            </a:ext>
          </a:extLst>
        </xdr:cNvPr>
        <xdr:cNvSpPr txBox="1"/>
      </xdr:nvSpPr>
      <xdr:spPr>
        <a:xfrm>
          <a:off x="13087427" y="6406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159233</xdr:rowOff>
    </xdr:from>
    <xdr:ext cx="469744" cy="259045"/>
    <xdr:sp macro="" textlink="">
      <xdr:nvSpPr>
        <xdr:cNvPr id="159" name="n_3mainValue債務償還比率">
          <a:extLst>
            <a:ext uri="{FF2B5EF4-FFF2-40B4-BE49-F238E27FC236}">
              <a16:creationId xmlns:a16="http://schemas.microsoft.com/office/drawing/2014/main" id="{108FF7AC-AFB1-4B9F-90AF-CAD11B177FCE}"/>
            </a:ext>
          </a:extLst>
        </xdr:cNvPr>
        <xdr:cNvSpPr txBox="1"/>
      </xdr:nvSpPr>
      <xdr:spPr>
        <a:xfrm>
          <a:off x="12325427" y="6245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33</xdr:row>
      <xdr:rowOff>142222</xdr:rowOff>
    </xdr:from>
    <xdr:ext cx="560923" cy="259045"/>
    <xdr:sp macro="" textlink="">
      <xdr:nvSpPr>
        <xdr:cNvPr id="160" name="n_4mainValue債務償還比率">
          <a:extLst>
            <a:ext uri="{FF2B5EF4-FFF2-40B4-BE49-F238E27FC236}">
              <a16:creationId xmlns:a16="http://schemas.microsoft.com/office/drawing/2014/main" id="{131C6B6E-3666-4155-B468-2C19E1A1B56B}"/>
            </a:ext>
          </a:extLst>
        </xdr:cNvPr>
        <xdr:cNvSpPr txBox="1"/>
      </xdr:nvSpPr>
      <xdr:spPr>
        <a:xfrm>
          <a:off x="11517838" y="657159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1EA7211F-AD7D-43E3-9DBB-E2BB5822C9E2}"/>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91519FE1-8376-4DA3-8D73-7B28F754B254}"/>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2DA8CF5D-75B4-4CB6-8DD5-790C2FB7FBF3}"/>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78B263BB-C566-4373-9248-4A232D1A696E}"/>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CB96A48B-D32C-42AA-B485-CBAD2608E891}"/>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95888374-E7C8-4824-8BA5-DB1373669DFB}"/>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4F3ACCD-BC6A-4C96-B627-3D7A5E961E91}"/>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C92E0E0-EB90-4703-B59C-8960A66BCF86}"/>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255F0B8-DB98-4E6F-A463-4ED7F1B15FD6}"/>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C1928CA8-60F3-437D-B6F2-9BEB33C288C1}"/>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奈良県奈良市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A1BA982-E2D5-45FD-AB63-31B25AE5DD0F}"/>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D100E21-FCFF-46C1-AD58-B37DD84385F1}"/>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E730462-DC50-48C1-B15A-C911D2BA418C}"/>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A88B207-C491-4D2B-BC40-9E5DB38747C3}"/>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0717A59-F74F-48E8-9A55-C34217246F2A}"/>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A6C2E0D-F6B5-4CF2-9DAB-A3A07F038EDA}"/>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347,187
342,080
276.94
162,079,171
157,815,912
3,360,636
84,424,336
175,965,575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DA051A9-8C7A-4F2E-8D5B-245F0FA8C5D8}"/>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065D0F1-6575-44CF-A016-7347A5FAD5F2}"/>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264A7FD-8C51-4C66-9EB4-5B2F0F1C93A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9.8
72.1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A032BE6-78CB-454C-A791-4AE5C90B64C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70A8599-189B-4842-AC10-E8B74C1EAE4F}"/>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FFF8C483-C370-47DC-B72D-672E2900AA91}"/>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E23566E-087A-43D2-A7DD-5F2BFE21606A}"/>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71E4A35-5781-4187-9300-D5E13879C40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7A510A9-AD01-48FF-B3BD-5AB8A130AA4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F922FB8-FE25-475F-B222-F5332059EF22}"/>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5345BE4-2221-409A-BF0B-E5E95D5E683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099CE87-0C88-4731-914C-AA770940870A}"/>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0D7562C-0879-455D-8D3B-CE681B396D3A}"/>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4040BA1-CCCB-4203-9830-EBDAE2FBC769}"/>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1444406-4F22-479F-BF9C-4B3DD9AA04FE}"/>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B717785-80D4-41AF-A954-3935ECE5CF2B}"/>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8581E42-A932-4A98-BA31-B2DC209985E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C85FDF0-C374-43FD-832C-1600A9F11837}"/>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70A5496-FD42-403A-A36B-281D20D2D216}"/>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5B66830D-F750-425C-A87B-710FA9FD475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F22F558-3754-47F7-8297-6DC8D834B638}"/>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E9D7093-9571-44AA-81F0-13E6D9D86A5C}"/>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AF6F29F-3379-406D-9DB2-66F22FCACF2A}"/>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E215FC4-A6F5-462C-8C0E-F7C0E584662E}"/>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FD4FFFD-E45A-4FEB-97B1-3C97D87CD807}"/>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541478D-BEA3-49A9-AC70-552B91046875}"/>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976849F6-1E27-4463-9ACF-B015049D1954}"/>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9DE9D9E-9FC0-498C-818A-F3AB736681C5}"/>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443595E-3FAA-48CE-BE96-B2EF519E8628}"/>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1AF3828-C463-43E7-A256-CC6CAEB41958}"/>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909F2AA-3909-4A36-AE85-28B9D20D1F13}"/>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7C251FE2-D5FC-48DC-A3D3-7E3B6D6419C5}"/>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CBF893B6-9C6B-4E12-AB8E-C907C4D167FF}"/>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1AAB5C7B-33D3-4FD7-B99D-AA1ED0007465}"/>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3DA04184-2CDF-4D87-B34C-6D8912BD586B}"/>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E22400D9-92B0-430B-8EE2-042A345010A0}"/>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D91DC01C-96FC-453F-BF25-64AC230967FD}"/>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2D94D541-6FB6-4688-9FF1-9DEC3F1812B5}"/>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EB3C6CCE-8092-4024-A653-0E498592AC8B}"/>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225347F7-9201-4869-8F6B-A2D75C7C9801}"/>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9AE747D2-2BBF-4575-BBF6-3CE72FD8697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FCC558EA-B341-41EA-82D8-30E5512D0661}"/>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05A1E4BF-5CDF-4C22-86D6-D36637D947C2}"/>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147066</xdr:rowOff>
    </xdr:from>
    <xdr:to>
      <xdr:col>24</xdr:col>
      <xdr:colOff>62865</xdr:colOff>
      <xdr:row>41</xdr:row>
      <xdr:rowOff>83058</xdr:rowOff>
    </xdr:to>
    <xdr:cxnSp macro="">
      <xdr:nvCxnSpPr>
        <xdr:cNvPr id="55" name="直線コネクタ 54">
          <a:extLst>
            <a:ext uri="{FF2B5EF4-FFF2-40B4-BE49-F238E27FC236}">
              <a16:creationId xmlns:a16="http://schemas.microsoft.com/office/drawing/2014/main" id="{D5E73129-6E82-43BB-B7EA-A3C818048B5F}"/>
            </a:ext>
          </a:extLst>
        </xdr:cNvPr>
        <xdr:cNvCxnSpPr/>
      </xdr:nvCxnSpPr>
      <xdr:spPr>
        <a:xfrm flipV="1">
          <a:off x="4634865" y="5804916"/>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86885</xdr:rowOff>
    </xdr:from>
    <xdr:ext cx="405111" cy="259045"/>
    <xdr:sp macro="" textlink="">
      <xdr:nvSpPr>
        <xdr:cNvPr id="56" name="【道路】&#10;有形固定資産減価償却率最小値テキスト">
          <a:extLst>
            <a:ext uri="{FF2B5EF4-FFF2-40B4-BE49-F238E27FC236}">
              <a16:creationId xmlns:a16="http://schemas.microsoft.com/office/drawing/2014/main" id="{7FEE87DF-BFFB-4BB9-BABC-EA2BF5828F5B}"/>
            </a:ext>
          </a:extLst>
        </xdr:cNvPr>
        <xdr:cNvSpPr txBox="1"/>
      </xdr:nvSpPr>
      <xdr:spPr>
        <a:xfrm>
          <a:off x="4673600" y="7116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83058</xdr:rowOff>
    </xdr:from>
    <xdr:to>
      <xdr:col>24</xdr:col>
      <xdr:colOff>152400</xdr:colOff>
      <xdr:row>41</xdr:row>
      <xdr:rowOff>83058</xdr:rowOff>
    </xdr:to>
    <xdr:cxnSp macro="">
      <xdr:nvCxnSpPr>
        <xdr:cNvPr id="57" name="直線コネクタ 56">
          <a:extLst>
            <a:ext uri="{FF2B5EF4-FFF2-40B4-BE49-F238E27FC236}">
              <a16:creationId xmlns:a16="http://schemas.microsoft.com/office/drawing/2014/main" id="{34C3276B-AA01-4C0D-99C0-81B529664A1F}"/>
            </a:ext>
          </a:extLst>
        </xdr:cNvPr>
        <xdr:cNvCxnSpPr/>
      </xdr:nvCxnSpPr>
      <xdr:spPr>
        <a:xfrm>
          <a:off x="4546600" y="7112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93743</xdr:rowOff>
    </xdr:from>
    <xdr:ext cx="405111" cy="259045"/>
    <xdr:sp macro="" textlink="">
      <xdr:nvSpPr>
        <xdr:cNvPr id="58" name="【道路】&#10;有形固定資産減価償却率最大値テキスト">
          <a:extLst>
            <a:ext uri="{FF2B5EF4-FFF2-40B4-BE49-F238E27FC236}">
              <a16:creationId xmlns:a16="http://schemas.microsoft.com/office/drawing/2014/main" id="{9F6F2C51-895C-4595-8901-6AC8BFACEB84}"/>
            </a:ext>
          </a:extLst>
        </xdr:cNvPr>
        <xdr:cNvSpPr txBox="1"/>
      </xdr:nvSpPr>
      <xdr:spPr>
        <a:xfrm>
          <a:off x="4673600" y="5580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147066</xdr:rowOff>
    </xdr:from>
    <xdr:to>
      <xdr:col>24</xdr:col>
      <xdr:colOff>152400</xdr:colOff>
      <xdr:row>33</xdr:row>
      <xdr:rowOff>147066</xdr:rowOff>
    </xdr:to>
    <xdr:cxnSp macro="">
      <xdr:nvCxnSpPr>
        <xdr:cNvPr id="59" name="直線コネクタ 58">
          <a:extLst>
            <a:ext uri="{FF2B5EF4-FFF2-40B4-BE49-F238E27FC236}">
              <a16:creationId xmlns:a16="http://schemas.microsoft.com/office/drawing/2014/main" id="{D70A59D3-422C-4065-B1DC-90CEA27DEBA1}"/>
            </a:ext>
          </a:extLst>
        </xdr:cNvPr>
        <xdr:cNvCxnSpPr/>
      </xdr:nvCxnSpPr>
      <xdr:spPr>
        <a:xfrm>
          <a:off x="4546600" y="5804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112285</xdr:rowOff>
    </xdr:from>
    <xdr:ext cx="405111" cy="259045"/>
    <xdr:sp macro="" textlink="">
      <xdr:nvSpPr>
        <xdr:cNvPr id="60" name="【道路】&#10;有形固定資産減価償却率平均値テキスト">
          <a:extLst>
            <a:ext uri="{FF2B5EF4-FFF2-40B4-BE49-F238E27FC236}">
              <a16:creationId xmlns:a16="http://schemas.microsoft.com/office/drawing/2014/main" id="{4D9CD8A8-1682-4720-900B-0159DD25B6C8}"/>
            </a:ext>
          </a:extLst>
        </xdr:cNvPr>
        <xdr:cNvSpPr txBox="1"/>
      </xdr:nvSpPr>
      <xdr:spPr>
        <a:xfrm>
          <a:off x="4673600" y="62844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89408</xdr:rowOff>
    </xdr:from>
    <xdr:to>
      <xdr:col>24</xdr:col>
      <xdr:colOff>114300</xdr:colOff>
      <xdr:row>38</xdr:row>
      <xdr:rowOff>19558</xdr:rowOff>
    </xdr:to>
    <xdr:sp macro="" textlink="">
      <xdr:nvSpPr>
        <xdr:cNvPr id="61" name="フローチャート: 判断 60">
          <a:extLst>
            <a:ext uri="{FF2B5EF4-FFF2-40B4-BE49-F238E27FC236}">
              <a16:creationId xmlns:a16="http://schemas.microsoft.com/office/drawing/2014/main" id="{B2D7F818-2FD5-4904-B88D-B655016DE1FD}"/>
            </a:ext>
          </a:extLst>
        </xdr:cNvPr>
        <xdr:cNvSpPr/>
      </xdr:nvSpPr>
      <xdr:spPr>
        <a:xfrm>
          <a:off x="4584700" y="64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45974</xdr:rowOff>
    </xdr:from>
    <xdr:to>
      <xdr:col>20</xdr:col>
      <xdr:colOff>38100</xdr:colOff>
      <xdr:row>37</xdr:row>
      <xdr:rowOff>147574</xdr:rowOff>
    </xdr:to>
    <xdr:sp macro="" textlink="">
      <xdr:nvSpPr>
        <xdr:cNvPr id="62" name="フローチャート: 判断 61">
          <a:extLst>
            <a:ext uri="{FF2B5EF4-FFF2-40B4-BE49-F238E27FC236}">
              <a16:creationId xmlns:a16="http://schemas.microsoft.com/office/drawing/2014/main" id="{EDA5E995-803F-4A96-A8A0-6DEA21B1014D}"/>
            </a:ext>
          </a:extLst>
        </xdr:cNvPr>
        <xdr:cNvSpPr/>
      </xdr:nvSpPr>
      <xdr:spPr>
        <a:xfrm>
          <a:off x="3746500" y="638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23114</xdr:rowOff>
    </xdr:from>
    <xdr:to>
      <xdr:col>15</xdr:col>
      <xdr:colOff>101600</xdr:colOff>
      <xdr:row>37</xdr:row>
      <xdr:rowOff>124714</xdr:rowOff>
    </xdr:to>
    <xdr:sp macro="" textlink="">
      <xdr:nvSpPr>
        <xdr:cNvPr id="63" name="フローチャート: 判断 62">
          <a:extLst>
            <a:ext uri="{FF2B5EF4-FFF2-40B4-BE49-F238E27FC236}">
              <a16:creationId xmlns:a16="http://schemas.microsoft.com/office/drawing/2014/main" id="{4C73A271-C1D0-4F74-BF00-46754F76FB5C}"/>
            </a:ext>
          </a:extLst>
        </xdr:cNvPr>
        <xdr:cNvSpPr/>
      </xdr:nvSpPr>
      <xdr:spPr>
        <a:xfrm>
          <a:off x="2857500" y="6366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164846</xdr:rowOff>
    </xdr:from>
    <xdr:to>
      <xdr:col>10</xdr:col>
      <xdr:colOff>165100</xdr:colOff>
      <xdr:row>37</xdr:row>
      <xdr:rowOff>94996</xdr:rowOff>
    </xdr:to>
    <xdr:sp macro="" textlink="">
      <xdr:nvSpPr>
        <xdr:cNvPr id="64" name="フローチャート: 判断 63">
          <a:extLst>
            <a:ext uri="{FF2B5EF4-FFF2-40B4-BE49-F238E27FC236}">
              <a16:creationId xmlns:a16="http://schemas.microsoft.com/office/drawing/2014/main" id="{135D6F4D-1375-4F8B-8F49-6A6394AC59B3}"/>
            </a:ext>
          </a:extLst>
        </xdr:cNvPr>
        <xdr:cNvSpPr/>
      </xdr:nvSpPr>
      <xdr:spPr>
        <a:xfrm>
          <a:off x="1968500" y="633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132842</xdr:rowOff>
    </xdr:from>
    <xdr:to>
      <xdr:col>6</xdr:col>
      <xdr:colOff>38100</xdr:colOff>
      <xdr:row>37</xdr:row>
      <xdr:rowOff>62992</xdr:rowOff>
    </xdr:to>
    <xdr:sp macro="" textlink="">
      <xdr:nvSpPr>
        <xdr:cNvPr id="65" name="フローチャート: 判断 64">
          <a:extLst>
            <a:ext uri="{FF2B5EF4-FFF2-40B4-BE49-F238E27FC236}">
              <a16:creationId xmlns:a16="http://schemas.microsoft.com/office/drawing/2014/main" id="{2E9C15E3-1B12-42C3-A2C3-170D53F56423}"/>
            </a:ext>
          </a:extLst>
        </xdr:cNvPr>
        <xdr:cNvSpPr/>
      </xdr:nvSpPr>
      <xdr:spPr>
        <a:xfrm>
          <a:off x="1079500" y="630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556D05BA-197C-4D9B-99E3-824B9ED3089A}"/>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6813D5FE-FDA7-40C0-836B-9F4A5DF3F3DA}"/>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F37E3B6D-6F18-4FFB-88CC-26C398F172A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9847C74-C84C-47BA-BBAC-652E59441055}"/>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6E8669D-AC49-4CA3-A19B-34F14060BCAB}"/>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162560</xdr:rowOff>
    </xdr:from>
    <xdr:to>
      <xdr:col>24</xdr:col>
      <xdr:colOff>114300</xdr:colOff>
      <xdr:row>40</xdr:row>
      <xdr:rowOff>92710</xdr:rowOff>
    </xdr:to>
    <xdr:sp macro="" textlink="">
      <xdr:nvSpPr>
        <xdr:cNvPr id="71" name="楕円 70">
          <a:extLst>
            <a:ext uri="{FF2B5EF4-FFF2-40B4-BE49-F238E27FC236}">
              <a16:creationId xmlns:a16="http://schemas.microsoft.com/office/drawing/2014/main" id="{FE946055-9840-478E-A72A-2BBA579F4ED6}"/>
            </a:ext>
          </a:extLst>
        </xdr:cNvPr>
        <xdr:cNvSpPr/>
      </xdr:nvSpPr>
      <xdr:spPr>
        <a:xfrm>
          <a:off x="4584700" y="684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140987</xdr:rowOff>
    </xdr:from>
    <xdr:ext cx="405111" cy="259045"/>
    <xdr:sp macro="" textlink="">
      <xdr:nvSpPr>
        <xdr:cNvPr id="72" name="【道路】&#10;有形固定資産減価償却率該当値テキスト">
          <a:extLst>
            <a:ext uri="{FF2B5EF4-FFF2-40B4-BE49-F238E27FC236}">
              <a16:creationId xmlns:a16="http://schemas.microsoft.com/office/drawing/2014/main" id="{DE4AD04C-BBD6-4768-B553-602B056870B4}"/>
            </a:ext>
          </a:extLst>
        </xdr:cNvPr>
        <xdr:cNvSpPr txBox="1"/>
      </xdr:nvSpPr>
      <xdr:spPr>
        <a:xfrm>
          <a:off x="4673600" y="6827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114554</xdr:rowOff>
    </xdr:from>
    <xdr:to>
      <xdr:col>20</xdr:col>
      <xdr:colOff>38100</xdr:colOff>
      <xdr:row>40</xdr:row>
      <xdr:rowOff>44704</xdr:rowOff>
    </xdr:to>
    <xdr:sp macro="" textlink="">
      <xdr:nvSpPr>
        <xdr:cNvPr id="73" name="楕円 72">
          <a:extLst>
            <a:ext uri="{FF2B5EF4-FFF2-40B4-BE49-F238E27FC236}">
              <a16:creationId xmlns:a16="http://schemas.microsoft.com/office/drawing/2014/main" id="{B39C9958-4AD2-4F5C-B6B1-A9115F0BA96C}"/>
            </a:ext>
          </a:extLst>
        </xdr:cNvPr>
        <xdr:cNvSpPr/>
      </xdr:nvSpPr>
      <xdr:spPr>
        <a:xfrm>
          <a:off x="3746500" y="680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165354</xdr:rowOff>
    </xdr:from>
    <xdr:to>
      <xdr:col>24</xdr:col>
      <xdr:colOff>63500</xdr:colOff>
      <xdr:row>40</xdr:row>
      <xdr:rowOff>41910</xdr:rowOff>
    </xdr:to>
    <xdr:cxnSp macro="">
      <xdr:nvCxnSpPr>
        <xdr:cNvPr id="74" name="直線コネクタ 73">
          <a:extLst>
            <a:ext uri="{FF2B5EF4-FFF2-40B4-BE49-F238E27FC236}">
              <a16:creationId xmlns:a16="http://schemas.microsoft.com/office/drawing/2014/main" id="{BD3B8899-E9DD-4732-8125-C3D0912B94D1}"/>
            </a:ext>
          </a:extLst>
        </xdr:cNvPr>
        <xdr:cNvCxnSpPr/>
      </xdr:nvCxnSpPr>
      <xdr:spPr>
        <a:xfrm>
          <a:off x="3797300" y="6851904"/>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66548</xdr:rowOff>
    </xdr:from>
    <xdr:to>
      <xdr:col>15</xdr:col>
      <xdr:colOff>101600</xdr:colOff>
      <xdr:row>39</xdr:row>
      <xdr:rowOff>168148</xdr:rowOff>
    </xdr:to>
    <xdr:sp macro="" textlink="">
      <xdr:nvSpPr>
        <xdr:cNvPr id="75" name="楕円 74">
          <a:extLst>
            <a:ext uri="{FF2B5EF4-FFF2-40B4-BE49-F238E27FC236}">
              <a16:creationId xmlns:a16="http://schemas.microsoft.com/office/drawing/2014/main" id="{2D9A70BB-8451-4494-8BA0-5F12FC7498A2}"/>
            </a:ext>
          </a:extLst>
        </xdr:cNvPr>
        <xdr:cNvSpPr/>
      </xdr:nvSpPr>
      <xdr:spPr>
        <a:xfrm>
          <a:off x="2857500" y="675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117348</xdr:rowOff>
    </xdr:from>
    <xdr:to>
      <xdr:col>19</xdr:col>
      <xdr:colOff>177800</xdr:colOff>
      <xdr:row>39</xdr:row>
      <xdr:rowOff>165354</xdr:rowOff>
    </xdr:to>
    <xdr:cxnSp macro="">
      <xdr:nvCxnSpPr>
        <xdr:cNvPr id="76" name="直線コネクタ 75">
          <a:extLst>
            <a:ext uri="{FF2B5EF4-FFF2-40B4-BE49-F238E27FC236}">
              <a16:creationId xmlns:a16="http://schemas.microsoft.com/office/drawing/2014/main" id="{A0BA9E41-9FDE-40DA-8D86-356632C19B5F}"/>
            </a:ext>
          </a:extLst>
        </xdr:cNvPr>
        <xdr:cNvCxnSpPr/>
      </xdr:nvCxnSpPr>
      <xdr:spPr>
        <a:xfrm>
          <a:off x="2908300" y="6803898"/>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34544</xdr:rowOff>
    </xdr:from>
    <xdr:to>
      <xdr:col>10</xdr:col>
      <xdr:colOff>165100</xdr:colOff>
      <xdr:row>39</xdr:row>
      <xdr:rowOff>136144</xdr:rowOff>
    </xdr:to>
    <xdr:sp macro="" textlink="">
      <xdr:nvSpPr>
        <xdr:cNvPr id="77" name="楕円 76">
          <a:extLst>
            <a:ext uri="{FF2B5EF4-FFF2-40B4-BE49-F238E27FC236}">
              <a16:creationId xmlns:a16="http://schemas.microsoft.com/office/drawing/2014/main" id="{8C12BDD6-99EA-48B5-9A7D-3835D461B8E8}"/>
            </a:ext>
          </a:extLst>
        </xdr:cNvPr>
        <xdr:cNvSpPr/>
      </xdr:nvSpPr>
      <xdr:spPr>
        <a:xfrm>
          <a:off x="1968500" y="672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85344</xdr:rowOff>
    </xdr:from>
    <xdr:to>
      <xdr:col>15</xdr:col>
      <xdr:colOff>50800</xdr:colOff>
      <xdr:row>39</xdr:row>
      <xdr:rowOff>117348</xdr:rowOff>
    </xdr:to>
    <xdr:cxnSp macro="">
      <xdr:nvCxnSpPr>
        <xdr:cNvPr id="78" name="直線コネクタ 77">
          <a:extLst>
            <a:ext uri="{FF2B5EF4-FFF2-40B4-BE49-F238E27FC236}">
              <a16:creationId xmlns:a16="http://schemas.microsoft.com/office/drawing/2014/main" id="{22A29E5C-0D64-4BE5-8EB4-DD5CFEEADB7E}"/>
            </a:ext>
          </a:extLst>
        </xdr:cNvPr>
        <xdr:cNvCxnSpPr/>
      </xdr:nvCxnSpPr>
      <xdr:spPr>
        <a:xfrm>
          <a:off x="2019300" y="677189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151130</xdr:rowOff>
    </xdr:from>
    <xdr:to>
      <xdr:col>6</xdr:col>
      <xdr:colOff>38100</xdr:colOff>
      <xdr:row>39</xdr:row>
      <xdr:rowOff>81280</xdr:rowOff>
    </xdr:to>
    <xdr:sp macro="" textlink="">
      <xdr:nvSpPr>
        <xdr:cNvPr id="79" name="楕円 78">
          <a:extLst>
            <a:ext uri="{FF2B5EF4-FFF2-40B4-BE49-F238E27FC236}">
              <a16:creationId xmlns:a16="http://schemas.microsoft.com/office/drawing/2014/main" id="{B81CB9E2-512B-4E4A-AC50-010ABA9C9AB3}"/>
            </a:ext>
          </a:extLst>
        </xdr:cNvPr>
        <xdr:cNvSpPr/>
      </xdr:nvSpPr>
      <xdr:spPr>
        <a:xfrm>
          <a:off x="1079500" y="666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30480</xdr:rowOff>
    </xdr:from>
    <xdr:to>
      <xdr:col>10</xdr:col>
      <xdr:colOff>114300</xdr:colOff>
      <xdr:row>39</xdr:row>
      <xdr:rowOff>85344</xdr:rowOff>
    </xdr:to>
    <xdr:cxnSp macro="">
      <xdr:nvCxnSpPr>
        <xdr:cNvPr id="80" name="直線コネクタ 79">
          <a:extLst>
            <a:ext uri="{FF2B5EF4-FFF2-40B4-BE49-F238E27FC236}">
              <a16:creationId xmlns:a16="http://schemas.microsoft.com/office/drawing/2014/main" id="{8A61650E-39F6-45CB-B9B5-0AD20464100A}"/>
            </a:ext>
          </a:extLst>
        </xdr:cNvPr>
        <xdr:cNvCxnSpPr/>
      </xdr:nvCxnSpPr>
      <xdr:spPr>
        <a:xfrm>
          <a:off x="1130300" y="671703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164101</xdr:rowOff>
    </xdr:from>
    <xdr:ext cx="405111" cy="259045"/>
    <xdr:sp macro="" textlink="">
      <xdr:nvSpPr>
        <xdr:cNvPr id="81" name="n_1aveValue【道路】&#10;有形固定資産減価償却率">
          <a:extLst>
            <a:ext uri="{FF2B5EF4-FFF2-40B4-BE49-F238E27FC236}">
              <a16:creationId xmlns:a16="http://schemas.microsoft.com/office/drawing/2014/main" id="{3010E305-E5ED-46BA-A234-57D693351485}"/>
            </a:ext>
          </a:extLst>
        </xdr:cNvPr>
        <xdr:cNvSpPr txBox="1"/>
      </xdr:nvSpPr>
      <xdr:spPr>
        <a:xfrm>
          <a:off x="3582044" y="6164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141241</xdr:rowOff>
    </xdr:from>
    <xdr:ext cx="405111" cy="259045"/>
    <xdr:sp macro="" textlink="">
      <xdr:nvSpPr>
        <xdr:cNvPr id="82" name="n_2aveValue【道路】&#10;有形固定資産減価償却率">
          <a:extLst>
            <a:ext uri="{FF2B5EF4-FFF2-40B4-BE49-F238E27FC236}">
              <a16:creationId xmlns:a16="http://schemas.microsoft.com/office/drawing/2014/main" id="{D070DB89-8E37-4848-9CFD-EFF8D7BE4CC2}"/>
            </a:ext>
          </a:extLst>
        </xdr:cNvPr>
        <xdr:cNvSpPr txBox="1"/>
      </xdr:nvSpPr>
      <xdr:spPr>
        <a:xfrm>
          <a:off x="2705744" y="6141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111523</xdr:rowOff>
    </xdr:from>
    <xdr:ext cx="405111" cy="259045"/>
    <xdr:sp macro="" textlink="">
      <xdr:nvSpPr>
        <xdr:cNvPr id="83" name="n_3aveValue【道路】&#10;有形固定資産減価償却率">
          <a:extLst>
            <a:ext uri="{FF2B5EF4-FFF2-40B4-BE49-F238E27FC236}">
              <a16:creationId xmlns:a16="http://schemas.microsoft.com/office/drawing/2014/main" id="{7EED7E42-A014-4ECF-ADBF-F95752BC4FC7}"/>
            </a:ext>
          </a:extLst>
        </xdr:cNvPr>
        <xdr:cNvSpPr txBox="1"/>
      </xdr:nvSpPr>
      <xdr:spPr>
        <a:xfrm>
          <a:off x="1816744" y="611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79519</xdr:rowOff>
    </xdr:from>
    <xdr:ext cx="405111" cy="259045"/>
    <xdr:sp macro="" textlink="">
      <xdr:nvSpPr>
        <xdr:cNvPr id="84" name="n_4aveValue【道路】&#10;有形固定資産減価償却率">
          <a:extLst>
            <a:ext uri="{FF2B5EF4-FFF2-40B4-BE49-F238E27FC236}">
              <a16:creationId xmlns:a16="http://schemas.microsoft.com/office/drawing/2014/main" id="{F7757DBF-76AF-44FF-9C84-B39FBD363B60}"/>
            </a:ext>
          </a:extLst>
        </xdr:cNvPr>
        <xdr:cNvSpPr txBox="1"/>
      </xdr:nvSpPr>
      <xdr:spPr>
        <a:xfrm>
          <a:off x="927744" y="6080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35831</xdr:rowOff>
    </xdr:from>
    <xdr:ext cx="405111" cy="259045"/>
    <xdr:sp macro="" textlink="">
      <xdr:nvSpPr>
        <xdr:cNvPr id="85" name="n_1mainValue【道路】&#10;有形固定資産減価償却率">
          <a:extLst>
            <a:ext uri="{FF2B5EF4-FFF2-40B4-BE49-F238E27FC236}">
              <a16:creationId xmlns:a16="http://schemas.microsoft.com/office/drawing/2014/main" id="{DBEFD2E4-8986-48DA-A6DA-C9F60CB19410}"/>
            </a:ext>
          </a:extLst>
        </xdr:cNvPr>
        <xdr:cNvSpPr txBox="1"/>
      </xdr:nvSpPr>
      <xdr:spPr>
        <a:xfrm>
          <a:off x="3582044" y="6893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159275</xdr:rowOff>
    </xdr:from>
    <xdr:ext cx="405111" cy="259045"/>
    <xdr:sp macro="" textlink="">
      <xdr:nvSpPr>
        <xdr:cNvPr id="86" name="n_2mainValue【道路】&#10;有形固定資産減価償却率">
          <a:extLst>
            <a:ext uri="{FF2B5EF4-FFF2-40B4-BE49-F238E27FC236}">
              <a16:creationId xmlns:a16="http://schemas.microsoft.com/office/drawing/2014/main" id="{B240F74C-A3A5-4E76-A671-2C934C5F7928}"/>
            </a:ext>
          </a:extLst>
        </xdr:cNvPr>
        <xdr:cNvSpPr txBox="1"/>
      </xdr:nvSpPr>
      <xdr:spPr>
        <a:xfrm>
          <a:off x="2705744" y="6845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127271</xdr:rowOff>
    </xdr:from>
    <xdr:ext cx="405111" cy="259045"/>
    <xdr:sp macro="" textlink="">
      <xdr:nvSpPr>
        <xdr:cNvPr id="87" name="n_3mainValue【道路】&#10;有形固定資産減価償却率">
          <a:extLst>
            <a:ext uri="{FF2B5EF4-FFF2-40B4-BE49-F238E27FC236}">
              <a16:creationId xmlns:a16="http://schemas.microsoft.com/office/drawing/2014/main" id="{CF3E568A-301E-4531-BA68-3D41296CB426}"/>
            </a:ext>
          </a:extLst>
        </xdr:cNvPr>
        <xdr:cNvSpPr txBox="1"/>
      </xdr:nvSpPr>
      <xdr:spPr>
        <a:xfrm>
          <a:off x="1816744" y="6813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72407</xdr:rowOff>
    </xdr:from>
    <xdr:ext cx="405111" cy="259045"/>
    <xdr:sp macro="" textlink="">
      <xdr:nvSpPr>
        <xdr:cNvPr id="88" name="n_4mainValue【道路】&#10;有形固定資産減価償却率">
          <a:extLst>
            <a:ext uri="{FF2B5EF4-FFF2-40B4-BE49-F238E27FC236}">
              <a16:creationId xmlns:a16="http://schemas.microsoft.com/office/drawing/2014/main" id="{C2ADFC22-3DCB-4134-A790-37AC79AE0DB1}"/>
            </a:ext>
          </a:extLst>
        </xdr:cNvPr>
        <xdr:cNvSpPr txBox="1"/>
      </xdr:nvSpPr>
      <xdr:spPr>
        <a:xfrm>
          <a:off x="927744" y="675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60DE56C1-0402-471B-A501-E66420A6BFE7}"/>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B5DC39ED-2EF9-4C2D-A98F-A9A254061CC4}"/>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318A7CC7-9839-40BB-853A-7BA4C940022A}"/>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8BB78DFB-1BE3-420E-B45B-135992ECA3B7}"/>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376F2FA3-A8FC-479B-A22A-03A8CCFEBB5F}"/>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9F9FAB3C-AAEF-41F2-BDE9-124522F1C08D}"/>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D71502CC-7FEE-496E-B2E8-3A8247CF2517}"/>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516C0526-4C81-415A-9527-70CC85684785}"/>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D23BEFCB-6BB2-42CF-8FF5-2650025AF6F1}"/>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3FE4A08A-62F1-4C45-96DE-D2396CAB8987}"/>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a:extLst>
            <a:ext uri="{FF2B5EF4-FFF2-40B4-BE49-F238E27FC236}">
              <a16:creationId xmlns:a16="http://schemas.microsoft.com/office/drawing/2014/main" id="{911E8544-4534-4539-BEF6-D8D25DE891F2}"/>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a:extLst>
            <a:ext uri="{FF2B5EF4-FFF2-40B4-BE49-F238E27FC236}">
              <a16:creationId xmlns:a16="http://schemas.microsoft.com/office/drawing/2014/main" id="{544B1778-7E0E-45FE-ADE6-0DF722621B5C}"/>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a:extLst>
            <a:ext uri="{FF2B5EF4-FFF2-40B4-BE49-F238E27FC236}">
              <a16:creationId xmlns:a16="http://schemas.microsoft.com/office/drawing/2014/main" id="{D47F6973-DA22-4BDB-B13F-9F7B76977592}"/>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a:extLst>
            <a:ext uri="{FF2B5EF4-FFF2-40B4-BE49-F238E27FC236}">
              <a16:creationId xmlns:a16="http://schemas.microsoft.com/office/drawing/2014/main" id="{107E41A6-0927-453A-9FFC-02B4A24CA6B8}"/>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a:extLst>
            <a:ext uri="{FF2B5EF4-FFF2-40B4-BE49-F238E27FC236}">
              <a16:creationId xmlns:a16="http://schemas.microsoft.com/office/drawing/2014/main" id="{961E42B6-1945-46D7-85F9-E082872E8E37}"/>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4" name="テキスト ボックス 103">
          <a:extLst>
            <a:ext uri="{FF2B5EF4-FFF2-40B4-BE49-F238E27FC236}">
              <a16:creationId xmlns:a16="http://schemas.microsoft.com/office/drawing/2014/main" id="{617E2561-1C59-48F9-B823-F574A0B36867}"/>
            </a:ext>
          </a:extLst>
        </xdr:cNvPr>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a:extLst>
            <a:ext uri="{FF2B5EF4-FFF2-40B4-BE49-F238E27FC236}">
              <a16:creationId xmlns:a16="http://schemas.microsoft.com/office/drawing/2014/main" id="{A3E22EEC-81C3-415E-8F38-BBEEA8DD0889}"/>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6" name="テキスト ボックス 105">
          <a:extLst>
            <a:ext uri="{FF2B5EF4-FFF2-40B4-BE49-F238E27FC236}">
              <a16:creationId xmlns:a16="http://schemas.microsoft.com/office/drawing/2014/main" id="{6CC6F807-6338-48AF-8BF2-4E87EF85CA1F}"/>
            </a:ext>
          </a:extLst>
        </xdr:cNvPr>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3C309FB5-A2E7-43D3-A7C7-421FCD2BA372}"/>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8" name="テキスト ボックス 107">
          <a:extLst>
            <a:ext uri="{FF2B5EF4-FFF2-40B4-BE49-F238E27FC236}">
              <a16:creationId xmlns:a16="http://schemas.microsoft.com/office/drawing/2014/main" id="{FE2B40BB-64FA-4E85-92F5-BAF95D240214}"/>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a:extLst>
            <a:ext uri="{FF2B5EF4-FFF2-40B4-BE49-F238E27FC236}">
              <a16:creationId xmlns:a16="http://schemas.microsoft.com/office/drawing/2014/main" id="{2AF3BD66-12A5-4D69-B4F7-88954CC3A35D}"/>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23531</xdr:rowOff>
    </xdr:from>
    <xdr:to>
      <xdr:col>54</xdr:col>
      <xdr:colOff>189865</xdr:colOff>
      <xdr:row>41</xdr:row>
      <xdr:rowOff>70805</xdr:rowOff>
    </xdr:to>
    <xdr:cxnSp macro="">
      <xdr:nvCxnSpPr>
        <xdr:cNvPr id="110" name="直線コネクタ 109">
          <a:extLst>
            <a:ext uri="{FF2B5EF4-FFF2-40B4-BE49-F238E27FC236}">
              <a16:creationId xmlns:a16="http://schemas.microsoft.com/office/drawing/2014/main" id="{0C1603D4-354E-46BA-8EC2-1027B6C69C19}"/>
            </a:ext>
          </a:extLst>
        </xdr:cNvPr>
        <xdr:cNvCxnSpPr/>
      </xdr:nvCxnSpPr>
      <xdr:spPr>
        <a:xfrm flipV="1">
          <a:off x="10476865" y="5681381"/>
          <a:ext cx="0" cy="1418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74632</xdr:rowOff>
    </xdr:from>
    <xdr:ext cx="469744" cy="259045"/>
    <xdr:sp macro="" textlink="">
      <xdr:nvSpPr>
        <xdr:cNvPr id="111" name="【道路】&#10;一人当たり延長最小値テキスト">
          <a:extLst>
            <a:ext uri="{FF2B5EF4-FFF2-40B4-BE49-F238E27FC236}">
              <a16:creationId xmlns:a16="http://schemas.microsoft.com/office/drawing/2014/main" id="{B1787878-945A-41BC-8350-178D557C0B41}"/>
            </a:ext>
          </a:extLst>
        </xdr:cNvPr>
        <xdr:cNvSpPr txBox="1"/>
      </xdr:nvSpPr>
      <xdr:spPr>
        <a:xfrm>
          <a:off x="10515600" y="7104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70805</xdr:rowOff>
    </xdr:from>
    <xdr:to>
      <xdr:col>55</xdr:col>
      <xdr:colOff>88900</xdr:colOff>
      <xdr:row>41</xdr:row>
      <xdr:rowOff>70805</xdr:rowOff>
    </xdr:to>
    <xdr:cxnSp macro="">
      <xdr:nvCxnSpPr>
        <xdr:cNvPr id="112" name="直線コネクタ 111">
          <a:extLst>
            <a:ext uri="{FF2B5EF4-FFF2-40B4-BE49-F238E27FC236}">
              <a16:creationId xmlns:a16="http://schemas.microsoft.com/office/drawing/2014/main" id="{2D83CB25-1582-46AC-95B8-E820C6C841AF}"/>
            </a:ext>
          </a:extLst>
        </xdr:cNvPr>
        <xdr:cNvCxnSpPr/>
      </xdr:nvCxnSpPr>
      <xdr:spPr>
        <a:xfrm>
          <a:off x="10388600" y="7100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141658</xdr:rowOff>
    </xdr:from>
    <xdr:ext cx="534377" cy="259045"/>
    <xdr:sp macro="" textlink="">
      <xdr:nvSpPr>
        <xdr:cNvPr id="113" name="【道路】&#10;一人当たり延長最大値テキスト">
          <a:extLst>
            <a:ext uri="{FF2B5EF4-FFF2-40B4-BE49-F238E27FC236}">
              <a16:creationId xmlns:a16="http://schemas.microsoft.com/office/drawing/2014/main" id="{F242A2F7-3F70-4FAF-A3C0-F730658E0631}"/>
            </a:ext>
          </a:extLst>
        </xdr:cNvPr>
        <xdr:cNvSpPr txBox="1"/>
      </xdr:nvSpPr>
      <xdr:spPr>
        <a:xfrm>
          <a:off x="10515600" y="5456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23531</xdr:rowOff>
    </xdr:from>
    <xdr:to>
      <xdr:col>55</xdr:col>
      <xdr:colOff>88900</xdr:colOff>
      <xdr:row>33</xdr:row>
      <xdr:rowOff>23531</xdr:rowOff>
    </xdr:to>
    <xdr:cxnSp macro="">
      <xdr:nvCxnSpPr>
        <xdr:cNvPr id="114" name="直線コネクタ 113">
          <a:extLst>
            <a:ext uri="{FF2B5EF4-FFF2-40B4-BE49-F238E27FC236}">
              <a16:creationId xmlns:a16="http://schemas.microsoft.com/office/drawing/2014/main" id="{0D81B85C-F6C5-4BFC-A199-728089A6CF13}"/>
            </a:ext>
          </a:extLst>
        </xdr:cNvPr>
        <xdr:cNvCxnSpPr/>
      </xdr:nvCxnSpPr>
      <xdr:spPr>
        <a:xfrm>
          <a:off x="10388600" y="5681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68759</xdr:rowOff>
    </xdr:from>
    <xdr:ext cx="469744" cy="259045"/>
    <xdr:sp macro="" textlink="">
      <xdr:nvSpPr>
        <xdr:cNvPr id="115" name="【道路】&#10;一人当たり延長平均値テキスト">
          <a:extLst>
            <a:ext uri="{FF2B5EF4-FFF2-40B4-BE49-F238E27FC236}">
              <a16:creationId xmlns:a16="http://schemas.microsoft.com/office/drawing/2014/main" id="{1EBD9010-9CD9-48FF-AD89-891FCE20D0AC}"/>
            </a:ext>
          </a:extLst>
        </xdr:cNvPr>
        <xdr:cNvSpPr txBox="1"/>
      </xdr:nvSpPr>
      <xdr:spPr>
        <a:xfrm>
          <a:off x="10515600" y="64124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45882</xdr:rowOff>
    </xdr:from>
    <xdr:to>
      <xdr:col>55</xdr:col>
      <xdr:colOff>50800</xdr:colOff>
      <xdr:row>38</xdr:row>
      <xdr:rowOff>147482</xdr:rowOff>
    </xdr:to>
    <xdr:sp macro="" textlink="">
      <xdr:nvSpPr>
        <xdr:cNvPr id="116" name="フローチャート: 判断 115">
          <a:extLst>
            <a:ext uri="{FF2B5EF4-FFF2-40B4-BE49-F238E27FC236}">
              <a16:creationId xmlns:a16="http://schemas.microsoft.com/office/drawing/2014/main" id="{71B0D192-DE8A-4F45-B402-56DC9DEED889}"/>
            </a:ext>
          </a:extLst>
        </xdr:cNvPr>
        <xdr:cNvSpPr/>
      </xdr:nvSpPr>
      <xdr:spPr>
        <a:xfrm>
          <a:off x="10426700" y="6560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52192</xdr:rowOff>
    </xdr:from>
    <xdr:to>
      <xdr:col>50</xdr:col>
      <xdr:colOff>165100</xdr:colOff>
      <xdr:row>38</xdr:row>
      <xdr:rowOff>153792</xdr:rowOff>
    </xdr:to>
    <xdr:sp macro="" textlink="">
      <xdr:nvSpPr>
        <xdr:cNvPr id="117" name="フローチャート: 判断 116">
          <a:extLst>
            <a:ext uri="{FF2B5EF4-FFF2-40B4-BE49-F238E27FC236}">
              <a16:creationId xmlns:a16="http://schemas.microsoft.com/office/drawing/2014/main" id="{826EDEB4-A070-4836-A4E8-6063CAA24A9B}"/>
            </a:ext>
          </a:extLst>
        </xdr:cNvPr>
        <xdr:cNvSpPr/>
      </xdr:nvSpPr>
      <xdr:spPr>
        <a:xfrm>
          <a:off x="9588500" y="656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65634</xdr:rowOff>
    </xdr:from>
    <xdr:to>
      <xdr:col>46</xdr:col>
      <xdr:colOff>38100</xdr:colOff>
      <xdr:row>38</xdr:row>
      <xdr:rowOff>167234</xdr:rowOff>
    </xdr:to>
    <xdr:sp macro="" textlink="">
      <xdr:nvSpPr>
        <xdr:cNvPr id="118" name="フローチャート: 判断 117">
          <a:extLst>
            <a:ext uri="{FF2B5EF4-FFF2-40B4-BE49-F238E27FC236}">
              <a16:creationId xmlns:a16="http://schemas.microsoft.com/office/drawing/2014/main" id="{181D1A92-3D7F-4B69-AC99-0C3F0B43F4E2}"/>
            </a:ext>
          </a:extLst>
        </xdr:cNvPr>
        <xdr:cNvSpPr/>
      </xdr:nvSpPr>
      <xdr:spPr>
        <a:xfrm>
          <a:off x="8699500" y="6580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68285</xdr:rowOff>
    </xdr:from>
    <xdr:to>
      <xdr:col>41</xdr:col>
      <xdr:colOff>101600</xdr:colOff>
      <xdr:row>38</xdr:row>
      <xdr:rowOff>169885</xdr:rowOff>
    </xdr:to>
    <xdr:sp macro="" textlink="">
      <xdr:nvSpPr>
        <xdr:cNvPr id="119" name="フローチャート: 判断 118">
          <a:extLst>
            <a:ext uri="{FF2B5EF4-FFF2-40B4-BE49-F238E27FC236}">
              <a16:creationId xmlns:a16="http://schemas.microsoft.com/office/drawing/2014/main" id="{252CE7B2-C85A-4C35-9717-8583068AEE15}"/>
            </a:ext>
          </a:extLst>
        </xdr:cNvPr>
        <xdr:cNvSpPr/>
      </xdr:nvSpPr>
      <xdr:spPr>
        <a:xfrm>
          <a:off x="7810500" y="658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76332</xdr:rowOff>
    </xdr:from>
    <xdr:to>
      <xdr:col>36</xdr:col>
      <xdr:colOff>165100</xdr:colOff>
      <xdr:row>39</xdr:row>
      <xdr:rowOff>6482</xdr:rowOff>
    </xdr:to>
    <xdr:sp macro="" textlink="">
      <xdr:nvSpPr>
        <xdr:cNvPr id="120" name="フローチャート: 判断 119">
          <a:extLst>
            <a:ext uri="{FF2B5EF4-FFF2-40B4-BE49-F238E27FC236}">
              <a16:creationId xmlns:a16="http://schemas.microsoft.com/office/drawing/2014/main" id="{8171A039-5184-41D4-8473-A703C53055FE}"/>
            </a:ext>
          </a:extLst>
        </xdr:cNvPr>
        <xdr:cNvSpPr/>
      </xdr:nvSpPr>
      <xdr:spPr>
        <a:xfrm>
          <a:off x="6921500" y="659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8C36C476-E9A0-44A6-9444-ED55E7F783D2}"/>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3618B17D-36AC-4C3D-9BD2-8A63FD13EFCC}"/>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7E76338A-12CB-4057-9A9C-70B2FF6D2F09}"/>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7A348FFD-107A-444B-9B68-5C4ECD4D4E54}"/>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9A9A2FB8-635C-4A97-A223-E33BC1327D19}"/>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7478</xdr:rowOff>
    </xdr:from>
    <xdr:to>
      <xdr:col>55</xdr:col>
      <xdr:colOff>50800</xdr:colOff>
      <xdr:row>39</xdr:row>
      <xdr:rowOff>109078</xdr:rowOff>
    </xdr:to>
    <xdr:sp macro="" textlink="">
      <xdr:nvSpPr>
        <xdr:cNvPr id="126" name="楕円 125">
          <a:extLst>
            <a:ext uri="{FF2B5EF4-FFF2-40B4-BE49-F238E27FC236}">
              <a16:creationId xmlns:a16="http://schemas.microsoft.com/office/drawing/2014/main" id="{86AF44B4-5A73-4275-97BC-95F52BF3DDEB}"/>
            </a:ext>
          </a:extLst>
        </xdr:cNvPr>
        <xdr:cNvSpPr/>
      </xdr:nvSpPr>
      <xdr:spPr>
        <a:xfrm>
          <a:off x="10426700" y="6694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157355</xdr:rowOff>
    </xdr:from>
    <xdr:ext cx="469744" cy="259045"/>
    <xdr:sp macro="" textlink="">
      <xdr:nvSpPr>
        <xdr:cNvPr id="127" name="【道路】&#10;一人当たり延長該当値テキスト">
          <a:extLst>
            <a:ext uri="{FF2B5EF4-FFF2-40B4-BE49-F238E27FC236}">
              <a16:creationId xmlns:a16="http://schemas.microsoft.com/office/drawing/2014/main" id="{9F415B7D-FD2C-42DA-91CC-B12B8C116C48}"/>
            </a:ext>
          </a:extLst>
        </xdr:cNvPr>
        <xdr:cNvSpPr txBox="1"/>
      </xdr:nvSpPr>
      <xdr:spPr>
        <a:xfrm>
          <a:off x="10515600" y="6672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11044</xdr:rowOff>
    </xdr:from>
    <xdr:to>
      <xdr:col>50</xdr:col>
      <xdr:colOff>165100</xdr:colOff>
      <xdr:row>39</xdr:row>
      <xdr:rowOff>112644</xdr:rowOff>
    </xdr:to>
    <xdr:sp macro="" textlink="">
      <xdr:nvSpPr>
        <xdr:cNvPr id="128" name="楕円 127">
          <a:extLst>
            <a:ext uri="{FF2B5EF4-FFF2-40B4-BE49-F238E27FC236}">
              <a16:creationId xmlns:a16="http://schemas.microsoft.com/office/drawing/2014/main" id="{1BA9A14B-C8CA-4ADA-B636-9C00B1782BB9}"/>
            </a:ext>
          </a:extLst>
        </xdr:cNvPr>
        <xdr:cNvSpPr/>
      </xdr:nvSpPr>
      <xdr:spPr>
        <a:xfrm>
          <a:off x="9588500" y="6697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58278</xdr:rowOff>
    </xdr:from>
    <xdr:to>
      <xdr:col>55</xdr:col>
      <xdr:colOff>0</xdr:colOff>
      <xdr:row>39</xdr:row>
      <xdr:rowOff>61844</xdr:rowOff>
    </xdr:to>
    <xdr:cxnSp macro="">
      <xdr:nvCxnSpPr>
        <xdr:cNvPr id="129" name="直線コネクタ 128">
          <a:extLst>
            <a:ext uri="{FF2B5EF4-FFF2-40B4-BE49-F238E27FC236}">
              <a16:creationId xmlns:a16="http://schemas.microsoft.com/office/drawing/2014/main" id="{8DE636FE-7303-44F1-B428-7A2748A75D0A}"/>
            </a:ext>
          </a:extLst>
        </xdr:cNvPr>
        <xdr:cNvCxnSpPr/>
      </xdr:nvCxnSpPr>
      <xdr:spPr>
        <a:xfrm flipV="1">
          <a:off x="9639300" y="6744828"/>
          <a:ext cx="838200" cy="3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13696</xdr:rowOff>
    </xdr:from>
    <xdr:to>
      <xdr:col>46</xdr:col>
      <xdr:colOff>38100</xdr:colOff>
      <xdr:row>39</xdr:row>
      <xdr:rowOff>115296</xdr:rowOff>
    </xdr:to>
    <xdr:sp macro="" textlink="">
      <xdr:nvSpPr>
        <xdr:cNvPr id="130" name="楕円 129">
          <a:extLst>
            <a:ext uri="{FF2B5EF4-FFF2-40B4-BE49-F238E27FC236}">
              <a16:creationId xmlns:a16="http://schemas.microsoft.com/office/drawing/2014/main" id="{4970855E-37EA-497C-A166-21D46BCA7D16}"/>
            </a:ext>
          </a:extLst>
        </xdr:cNvPr>
        <xdr:cNvSpPr/>
      </xdr:nvSpPr>
      <xdr:spPr>
        <a:xfrm>
          <a:off x="8699500" y="6700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61844</xdr:rowOff>
    </xdr:from>
    <xdr:to>
      <xdr:col>50</xdr:col>
      <xdr:colOff>114300</xdr:colOff>
      <xdr:row>39</xdr:row>
      <xdr:rowOff>64496</xdr:rowOff>
    </xdr:to>
    <xdr:cxnSp macro="">
      <xdr:nvCxnSpPr>
        <xdr:cNvPr id="131" name="直線コネクタ 130">
          <a:extLst>
            <a:ext uri="{FF2B5EF4-FFF2-40B4-BE49-F238E27FC236}">
              <a16:creationId xmlns:a16="http://schemas.microsoft.com/office/drawing/2014/main" id="{1AD0C0EA-770A-4013-8A0D-25754AF33AF9}"/>
            </a:ext>
          </a:extLst>
        </xdr:cNvPr>
        <xdr:cNvCxnSpPr/>
      </xdr:nvCxnSpPr>
      <xdr:spPr>
        <a:xfrm flipV="1">
          <a:off x="8750300" y="6748394"/>
          <a:ext cx="889000" cy="2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16165</xdr:rowOff>
    </xdr:from>
    <xdr:to>
      <xdr:col>41</xdr:col>
      <xdr:colOff>101600</xdr:colOff>
      <xdr:row>39</xdr:row>
      <xdr:rowOff>117765</xdr:rowOff>
    </xdr:to>
    <xdr:sp macro="" textlink="">
      <xdr:nvSpPr>
        <xdr:cNvPr id="132" name="楕円 131">
          <a:extLst>
            <a:ext uri="{FF2B5EF4-FFF2-40B4-BE49-F238E27FC236}">
              <a16:creationId xmlns:a16="http://schemas.microsoft.com/office/drawing/2014/main" id="{C2DE4C90-A40E-4782-902D-F4A8D2CCD9BC}"/>
            </a:ext>
          </a:extLst>
        </xdr:cNvPr>
        <xdr:cNvSpPr/>
      </xdr:nvSpPr>
      <xdr:spPr>
        <a:xfrm>
          <a:off x="7810500" y="670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64496</xdr:rowOff>
    </xdr:from>
    <xdr:to>
      <xdr:col>45</xdr:col>
      <xdr:colOff>177800</xdr:colOff>
      <xdr:row>39</xdr:row>
      <xdr:rowOff>66965</xdr:rowOff>
    </xdr:to>
    <xdr:cxnSp macro="">
      <xdr:nvCxnSpPr>
        <xdr:cNvPr id="133" name="直線コネクタ 132">
          <a:extLst>
            <a:ext uri="{FF2B5EF4-FFF2-40B4-BE49-F238E27FC236}">
              <a16:creationId xmlns:a16="http://schemas.microsoft.com/office/drawing/2014/main" id="{233D04B0-2967-4AA1-8196-2673B50E82A7}"/>
            </a:ext>
          </a:extLst>
        </xdr:cNvPr>
        <xdr:cNvCxnSpPr/>
      </xdr:nvCxnSpPr>
      <xdr:spPr>
        <a:xfrm flipV="1">
          <a:off x="7861300" y="6751046"/>
          <a:ext cx="889000" cy="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18725</xdr:rowOff>
    </xdr:from>
    <xdr:to>
      <xdr:col>36</xdr:col>
      <xdr:colOff>165100</xdr:colOff>
      <xdr:row>39</xdr:row>
      <xdr:rowOff>120325</xdr:rowOff>
    </xdr:to>
    <xdr:sp macro="" textlink="">
      <xdr:nvSpPr>
        <xdr:cNvPr id="134" name="楕円 133">
          <a:extLst>
            <a:ext uri="{FF2B5EF4-FFF2-40B4-BE49-F238E27FC236}">
              <a16:creationId xmlns:a16="http://schemas.microsoft.com/office/drawing/2014/main" id="{E943C894-75DC-498D-B59F-82855D363AE0}"/>
            </a:ext>
          </a:extLst>
        </xdr:cNvPr>
        <xdr:cNvSpPr/>
      </xdr:nvSpPr>
      <xdr:spPr>
        <a:xfrm>
          <a:off x="6921500" y="670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66965</xdr:rowOff>
    </xdr:from>
    <xdr:to>
      <xdr:col>41</xdr:col>
      <xdr:colOff>50800</xdr:colOff>
      <xdr:row>39</xdr:row>
      <xdr:rowOff>69525</xdr:rowOff>
    </xdr:to>
    <xdr:cxnSp macro="">
      <xdr:nvCxnSpPr>
        <xdr:cNvPr id="135" name="直線コネクタ 134">
          <a:extLst>
            <a:ext uri="{FF2B5EF4-FFF2-40B4-BE49-F238E27FC236}">
              <a16:creationId xmlns:a16="http://schemas.microsoft.com/office/drawing/2014/main" id="{E68A884D-7355-4CB5-BE31-363844F9A735}"/>
            </a:ext>
          </a:extLst>
        </xdr:cNvPr>
        <xdr:cNvCxnSpPr/>
      </xdr:nvCxnSpPr>
      <xdr:spPr>
        <a:xfrm flipV="1">
          <a:off x="6972300" y="6753515"/>
          <a:ext cx="889000" cy="2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170319</xdr:rowOff>
    </xdr:from>
    <xdr:ext cx="469744" cy="259045"/>
    <xdr:sp macro="" textlink="">
      <xdr:nvSpPr>
        <xdr:cNvPr id="136" name="n_1aveValue【道路】&#10;一人当たり延長">
          <a:extLst>
            <a:ext uri="{FF2B5EF4-FFF2-40B4-BE49-F238E27FC236}">
              <a16:creationId xmlns:a16="http://schemas.microsoft.com/office/drawing/2014/main" id="{4F8E1A32-B667-4906-9C5F-C4F6FD464E2D}"/>
            </a:ext>
          </a:extLst>
        </xdr:cNvPr>
        <xdr:cNvSpPr txBox="1"/>
      </xdr:nvSpPr>
      <xdr:spPr>
        <a:xfrm>
          <a:off x="9391727" y="6342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12311</xdr:rowOff>
    </xdr:from>
    <xdr:ext cx="469744" cy="259045"/>
    <xdr:sp macro="" textlink="">
      <xdr:nvSpPr>
        <xdr:cNvPr id="137" name="n_2aveValue【道路】&#10;一人当たり延長">
          <a:extLst>
            <a:ext uri="{FF2B5EF4-FFF2-40B4-BE49-F238E27FC236}">
              <a16:creationId xmlns:a16="http://schemas.microsoft.com/office/drawing/2014/main" id="{90A079DE-953B-4280-B72C-712FED15946F}"/>
            </a:ext>
          </a:extLst>
        </xdr:cNvPr>
        <xdr:cNvSpPr txBox="1"/>
      </xdr:nvSpPr>
      <xdr:spPr>
        <a:xfrm>
          <a:off x="8515427" y="6355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14962</xdr:rowOff>
    </xdr:from>
    <xdr:ext cx="469744" cy="259045"/>
    <xdr:sp macro="" textlink="">
      <xdr:nvSpPr>
        <xdr:cNvPr id="138" name="n_3aveValue【道路】&#10;一人当たり延長">
          <a:extLst>
            <a:ext uri="{FF2B5EF4-FFF2-40B4-BE49-F238E27FC236}">
              <a16:creationId xmlns:a16="http://schemas.microsoft.com/office/drawing/2014/main" id="{19E9E286-2896-46F8-A981-587104FA6A65}"/>
            </a:ext>
          </a:extLst>
        </xdr:cNvPr>
        <xdr:cNvSpPr txBox="1"/>
      </xdr:nvSpPr>
      <xdr:spPr>
        <a:xfrm>
          <a:off x="7626427" y="6358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23009</xdr:rowOff>
    </xdr:from>
    <xdr:ext cx="469744" cy="259045"/>
    <xdr:sp macro="" textlink="">
      <xdr:nvSpPr>
        <xdr:cNvPr id="139" name="n_4aveValue【道路】&#10;一人当たり延長">
          <a:extLst>
            <a:ext uri="{FF2B5EF4-FFF2-40B4-BE49-F238E27FC236}">
              <a16:creationId xmlns:a16="http://schemas.microsoft.com/office/drawing/2014/main" id="{9011ACF9-A66F-43F0-90D4-59554374871A}"/>
            </a:ext>
          </a:extLst>
        </xdr:cNvPr>
        <xdr:cNvSpPr txBox="1"/>
      </xdr:nvSpPr>
      <xdr:spPr>
        <a:xfrm>
          <a:off x="6737427" y="6366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103771</xdr:rowOff>
    </xdr:from>
    <xdr:ext cx="469744" cy="259045"/>
    <xdr:sp macro="" textlink="">
      <xdr:nvSpPr>
        <xdr:cNvPr id="140" name="n_1mainValue【道路】&#10;一人当たり延長">
          <a:extLst>
            <a:ext uri="{FF2B5EF4-FFF2-40B4-BE49-F238E27FC236}">
              <a16:creationId xmlns:a16="http://schemas.microsoft.com/office/drawing/2014/main" id="{9DA4A3D6-3CBB-44AD-AA21-092B6F0A53A8}"/>
            </a:ext>
          </a:extLst>
        </xdr:cNvPr>
        <xdr:cNvSpPr txBox="1"/>
      </xdr:nvSpPr>
      <xdr:spPr>
        <a:xfrm>
          <a:off x="9391727" y="6790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106423</xdr:rowOff>
    </xdr:from>
    <xdr:ext cx="469744" cy="259045"/>
    <xdr:sp macro="" textlink="">
      <xdr:nvSpPr>
        <xdr:cNvPr id="141" name="n_2mainValue【道路】&#10;一人当たり延長">
          <a:extLst>
            <a:ext uri="{FF2B5EF4-FFF2-40B4-BE49-F238E27FC236}">
              <a16:creationId xmlns:a16="http://schemas.microsoft.com/office/drawing/2014/main" id="{0B9D24B4-6239-41B3-AA4A-922BD5DE3A2E}"/>
            </a:ext>
          </a:extLst>
        </xdr:cNvPr>
        <xdr:cNvSpPr txBox="1"/>
      </xdr:nvSpPr>
      <xdr:spPr>
        <a:xfrm>
          <a:off x="8515427" y="6792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108892</xdr:rowOff>
    </xdr:from>
    <xdr:ext cx="469744" cy="259045"/>
    <xdr:sp macro="" textlink="">
      <xdr:nvSpPr>
        <xdr:cNvPr id="142" name="n_3mainValue【道路】&#10;一人当たり延長">
          <a:extLst>
            <a:ext uri="{FF2B5EF4-FFF2-40B4-BE49-F238E27FC236}">
              <a16:creationId xmlns:a16="http://schemas.microsoft.com/office/drawing/2014/main" id="{6A8D4C5A-8E9B-4F99-8F4C-8C5C5EBFDADE}"/>
            </a:ext>
          </a:extLst>
        </xdr:cNvPr>
        <xdr:cNvSpPr txBox="1"/>
      </xdr:nvSpPr>
      <xdr:spPr>
        <a:xfrm>
          <a:off x="7626427" y="6795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111452</xdr:rowOff>
    </xdr:from>
    <xdr:ext cx="469744" cy="259045"/>
    <xdr:sp macro="" textlink="">
      <xdr:nvSpPr>
        <xdr:cNvPr id="143" name="n_4mainValue【道路】&#10;一人当たり延長">
          <a:extLst>
            <a:ext uri="{FF2B5EF4-FFF2-40B4-BE49-F238E27FC236}">
              <a16:creationId xmlns:a16="http://schemas.microsoft.com/office/drawing/2014/main" id="{7D17A9E1-267E-4DEA-8D4A-DE87301CEC6F}"/>
            </a:ext>
          </a:extLst>
        </xdr:cNvPr>
        <xdr:cNvSpPr txBox="1"/>
      </xdr:nvSpPr>
      <xdr:spPr>
        <a:xfrm>
          <a:off x="6737427" y="6798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a:extLst>
            <a:ext uri="{FF2B5EF4-FFF2-40B4-BE49-F238E27FC236}">
              <a16:creationId xmlns:a16="http://schemas.microsoft.com/office/drawing/2014/main" id="{88EB0BF6-A844-4B8F-BC2D-4CAFC0973D73}"/>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a:extLst>
            <a:ext uri="{FF2B5EF4-FFF2-40B4-BE49-F238E27FC236}">
              <a16:creationId xmlns:a16="http://schemas.microsoft.com/office/drawing/2014/main" id="{207F902F-32B1-41A0-B266-6215DEE7F5A7}"/>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a:extLst>
            <a:ext uri="{FF2B5EF4-FFF2-40B4-BE49-F238E27FC236}">
              <a16:creationId xmlns:a16="http://schemas.microsoft.com/office/drawing/2014/main" id="{BD1C1F44-7F57-4680-B5BC-CCFE9A7E548A}"/>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a:extLst>
            <a:ext uri="{FF2B5EF4-FFF2-40B4-BE49-F238E27FC236}">
              <a16:creationId xmlns:a16="http://schemas.microsoft.com/office/drawing/2014/main" id="{60DD2D79-EFA3-4133-B3AA-02EA6F73FCA1}"/>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a:extLst>
            <a:ext uri="{FF2B5EF4-FFF2-40B4-BE49-F238E27FC236}">
              <a16:creationId xmlns:a16="http://schemas.microsoft.com/office/drawing/2014/main" id="{C734AF1E-5FED-4743-A841-9C7A11712789}"/>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a:extLst>
            <a:ext uri="{FF2B5EF4-FFF2-40B4-BE49-F238E27FC236}">
              <a16:creationId xmlns:a16="http://schemas.microsoft.com/office/drawing/2014/main" id="{7264BF94-BE00-495E-AA08-B8926C53B8CD}"/>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a:extLst>
            <a:ext uri="{FF2B5EF4-FFF2-40B4-BE49-F238E27FC236}">
              <a16:creationId xmlns:a16="http://schemas.microsoft.com/office/drawing/2014/main" id="{021E56C1-CD29-46DC-9530-20E6EE2D3AF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a:extLst>
            <a:ext uri="{FF2B5EF4-FFF2-40B4-BE49-F238E27FC236}">
              <a16:creationId xmlns:a16="http://schemas.microsoft.com/office/drawing/2014/main" id="{02079F05-9AB9-43FB-AFEE-67DE2107F96E}"/>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a:extLst>
            <a:ext uri="{FF2B5EF4-FFF2-40B4-BE49-F238E27FC236}">
              <a16:creationId xmlns:a16="http://schemas.microsoft.com/office/drawing/2014/main" id="{62DF49C1-CA3F-435C-97DC-8615CA047618}"/>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a:extLst>
            <a:ext uri="{FF2B5EF4-FFF2-40B4-BE49-F238E27FC236}">
              <a16:creationId xmlns:a16="http://schemas.microsoft.com/office/drawing/2014/main" id="{26C28C67-76E3-4BB0-A6D5-9F4E6DD1CC6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a:extLst>
            <a:ext uri="{FF2B5EF4-FFF2-40B4-BE49-F238E27FC236}">
              <a16:creationId xmlns:a16="http://schemas.microsoft.com/office/drawing/2014/main" id="{FD973150-AE7F-48D1-BEC7-E8E1839C0448}"/>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5" name="直線コネクタ 154">
          <a:extLst>
            <a:ext uri="{FF2B5EF4-FFF2-40B4-BE49-F238E27FC236}">
              <a16:creationId xmlns:a16="http://schemas.microsoft.com/office/drawing/2014/main" id="{F5A13CED-1A96-469E-960C-602A9BCE3D51}"/>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6" name="テキスト ボックス 155">
          <a:extLst>
            <a:ext uri="{FF2B5EF4-FFF2-40B4-BE49-F238E27FC236}">
              <a16:creationId xmlns:a16="http://schemas.microsoft.com/office/drawing/2014/main" id="{CDC6DAC8-2329-46FA-85AD-94F470ED6F3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7" name="直線コネクタ 156">
          <a:extLst>
            <a:ext uri="{FF2B5EF4-FFF2-40B4-BE49-F238E27FC236}">
              <a16:creationId xmlns:a16="http://schemas.microsoft.com/office/drawing/2014/main" id="{6712A05A-4FD5-41FC-B78D-9B79F12D6BBE}"/>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8" name="テキスト ボックス 157">
          <a:extLst>
            <a:ext uri="{FF2B5EF4-FFF2-40B4-BE49-F238E27FC236}">
              <a16:creationId xmlns:a16="http://schemas.microsoft.com/office/drawing/2014/main" id="{CE1FEB75-A0B4-49C0-BC23-42E6C6D1CAE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9" name="直線コネクタ 158">
          <a:extLst>
            <a:ext uri="{FF2B5EF4-FFF2-40B4-BE49-F238E27FC236}">
              <a16:creationId xmlns:a16="http://schemas.microsoft.com/office/drawing/2014/main" id="{B614D428-B888-4871-A7C6-0CF6AC140A2C}"/>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0" name="テキスト ボックス 159">
          <a:extLst>
            <a:ext uri="{FF2B5EF4-FFF2-40B4-BE49-F238E27FC236}">
              <a16:creationId xmlns:a16="http://schemas.microsoft.com/office/drawing/2014/main" id="{547B7595-8BD7-4DB7-B02E-C27916E1A033}"/>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1" name="直線コネクタ 160">
          <a:extLst>
            <a:ext uri="{FF2B5EF4-FFF2-40B4-BE49-F238E27FC236}">
              <a16:creationId xmlns:a16="http://schemas.microsoft.com/office/drawing/2014/main" id="{5608C4B2-B5A0-48F4-B932-8B8BF69BACC5}"/>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2" name="テキスト ボックス 161">
          <a:extLst>
            <a:ext uri="{FF2B5EF4-FFF2-40B4-BE49-F238E27FC236}">
              <a16:creationId xmlns:a16="http://schemas.microsoft.com/office/drawing/2014/main" id="{1A7F32AF-A346-4317-BC23-ED3B7AA2B269}"/>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3" name="直線コネクタ 162">
          <a:extLst>
            <a:ext uri="{FF2B5EF4-FFF2-40B4-BE49-F238E27FC236}">
              <a16:creationId xmlns:a16="http://schemas.microsoft.com/office/drawing/2014/main" id="{BA795D80-129D-4AC4-B94B-EE39DBE16CD2}"/>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4" name="テキスト ボックス 163">
          <a:extLst>
            <a:ext uri="{FF2B5EF4-FFF2-40B4-BE49-F238E27FC236}">
              <a16:creationId xmlns:a16="http://schemas.microsoft.com/office/drawing/2014/main" id="{37934DBB-42CC-43D8-8256-6F3CEABAF8E1}"/>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5" name="直線コネクタ 164">
          <a:extLst>
            <a:ext uri="{FF2B5EF4-FFF2-40B4-BE49-F238E27FC236}">
              <a16:creationId xmlns:a16="http://schemas.microsoft.com/office/drawing/2014/main" id="{601D537E-31B1-4E7E-9619-4BE5FE4605A4}"/>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6" name="テキスト ボックス 165">
          <a:extLst>
            <a:ext uri="{FF2B5EF4-FFF2-40B4-BE49-F238E27FC236}">
              <a16:creationId xmlns:a16="http://schemas.microsoft.com/office/drawing/2014/main" id="{9BC6A13F-42FD-493F-B18D-754EAD54640A}"/>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7" name="【橋りょう・トンネル】&#10;有形固定資産減価償却率グラフ枠">
          <a:extLst>
            <a:ext uri="{FF2B5EF4-FFF2-40B4-BE49-F238E27FC236}">
              <a16:creationId xmlns:a16="http://schemas.microsoft.com/office/drawing/2014/main" id="{53C47099-00CC-4BF7-82B6-DEEF06B66408}"/>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89535</xdr:rowOff>
    </xdr:from>
    <xdr:to>
      <xdr:col>24</xdr:col>
      <xdr:colOff>62865</xdr:colOff>
      <xdr:row>63</xdr:row>
      <xdr:rowOff>45720</xdr:rowOff>
    </xdr:to>
    <xdr:cxnSp macro="">
      <xdr:nvCxnSpPr>
        <xdr:cNvPr id="168" name="直線コネクタ 167">
          <a:extLst>
            <a:ext uri="{FF2B5EF4-FFF2-40B4-BE49-F238E27FC236}">
              <a16:creationId xmlns:a16="http://schemas.microsoft.com/office/drawing/2014/main" id="{EBC90D34-7B1C-41AA-A813-3F0947D6ABDD}"/>
            </a:ext>
          </a:extLst>
        </xdr:cNvPr>
        <xdr:cNvCxnSpPr/>
      </xdr:nvCxnSpPr>
      <xdr:spPr>
        <a:xfrm flipV="1">
          <a:off x="4634865" y="9519285"/>
          <a:ext cx="0" cy="1327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49547</xdr:rowOff>
    </xdr:from>
    <xdr:ext cx="405111" cy="259045"/>
    <xdr:sp macro="" textlink="">
      <xdr:nvSpPr>
        <xdr:cNvPr id="169" name="【橋りょう・トンネル】&#10;有形固定資産減価償却率最小値テキスト">
          <a:extLst>
            <a:ext uri="{FF2B5EF4-FFF2-40B4-BE49-F238E27FC236}">
              <a16:creationId xmlns:a16="http://schemas.microsoft.com/office/drawing/2014/main" id="{83BEC849-9E00-44DC-842C-C9FF2DB7D171}"/>
            </a:ext>
          </a:extLst>
        </xdr:cNvPr>
        <xdr:cNvSpPr txBox="1"/>
      </xdr:nvSpPr>
      <xdr:spPr>
        <a:xfrm>
          <a:off x="4673600" y="1085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45720</xdr:rowOff>
    </xdr:from>
    <xdr:to>
      <xdr:col>24</xdr:col>
      <xdr:colOff>152400</xdr:colOff>
      <xdr:row>63</xdr:row>
      <xdr:rowOff>45720</xdr:rowOff>
    </xdr:to>
    <xdr:cxnSp macro="">
      <xdr:nvCxnSpPr>
        <xdr:cNvPr id="170" name="直線コネクタ 169">
          <a:extLst>
            <a:ext uri="{FF2B5EF4-FFF2-40B4-BE49-F238E27FC236}">
              <a16:creationId xmlns:a16="http://schemas.microsoft.com/office/drawing/2014/main" id="{ABDCC756-C6CF-428D-9A6C-C291EBC9102B}"/>
            </a:ext>
          </a:extLst>
        </xdr:cNvPr>
        <xdr:cNvCxnSpPr/>
      </xdr:nvCxnSpPr>
      <xdr:spPr>
        <a:xfrm>
          <a:off x="4546600" y="1084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36212</xdr:rowOff>
    </xdr:from>
    <xdr:ext cx="405111" cy="259045"/>
    <xdr:sp macro="" textlink="">
      <xdr:nvSpPr>
        <xdr:cNvPr id="171" name="【橋りょう・トンネル】&#10;有形固定資産減価償却率最大値テキスト">
          <a:extLst>
            <a:ext uri="{FF2B5EF4-FFF2-40B4-BE49-F238E27FC236}">
              <a16:creationId xmlns:a16="http://schemas.microsoft.com/office/drawing/2014/main" id="{4D89044D-A399-4056-9B0E-A658993F57E2}"/>
            </a:ext>
          </a:extLst>
        </xdr:cNvPr>
        <xdr:cNvSpPr txBox="1"/>
      </xdr:nvSpPr>
      <xdr:spPr>
        <a:xfrm>
          <a:off x="4673600" y="9294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89535</xdr:rowOff>
    </xdr:from>
    <xdr:to>
      <xdr:col>24</xdr:col>
      <xdr:colOff>152400</xdr:colOff>
      <xdr:row>55</xdr:row>
      <xdr:rowOff>89535</xdr:rowOff>
    </xdr:to>
    <xdr:cxnSp macro="">
      <xdr:nvCxnSpPr>
        <xdr:cNvPr id="172" name="直線コネクタ 171">
          <a:extLst>
            <a:ext uri="{FF2B5EF4-FFF2-40B4-BE49-F238E27FC236}">
              <a16:creationId xmlns:a16="http://schemas.microsoft.com/office/drawing/2014/main" id="{1C83577B-AAE3-4997-A54B-099A1E35A852}"/>
            </a:ext>
          </a:extLst>
        </xdr:cNvPr>
        <xdr:cNvCxnSpPr/>
      </xdr:nvCxnSpPr>
      <xdr:spPr>
        <a:xfrm>
          <a:off x="4546600" y="9519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61612</xdr:rowOff>
    </xdr:from>
    <xdr:ext cx="405111" cy="259045"/>
    <xdr:sp macro="" textlink="">
      <xdr:nvSpPr>
        <xdr:cNvPr id="173" name="【橋りょう・トンネル】&#10;有形固定資産減価償却率平均値テキスト">
          <a:extLst>
            <a:ext uri="{FF2B5EF4-FFF2-40B4-BE49-F238E27FC236}">
              <a16:creationId xmlns:a16="http://schemas.microsoft.com/office/drawing/2014/main" id="{08E38775-35B3-43A0-9A53-A73543019206}"/>
            </a:ext>
          </a:extLst>
        </xdr:cNvPr>
        <xdr:cNvSpPr txBox="1"/>
      </xdr:nvSpPr>
      <xdr:spPr>
        <a:xfrm>
          <a:off x="4673600" y="101771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38735</xdr:rowOff>
    </xdr:from>
    <xdr:to>
      <xdr:col>24</xdr:col>
      <xdr:colOff>114300</xdr:colOff>
      <xdr:row>60</xdr:row>
      <xdr:rowOff>140335</xdr:rowOff>
    </xdr:to>
    <xdr:sp macro="" textlink="">
      <xdr:nvSpPr>
        <xdr:cNvPr id="174" name="フローチャート: 判断 173">
          <a:extLst>
            <a:ext uri="{FF2B5EF4-FFF2-40B4-BE49-F238E27FC236}">
              <a16:creationId xmlns:a16="http://schemas.microsoft.com/office/drawing/2014/main" id="{E260BCC8-0FD7-4CC0-A64D-788F8DD3DC38}"/>
            </a:ext>
          </a:extLst>
        </xdr:cNvPr>
        <xdr:cNvSpPr/>
      </xdr:nvSpPr>
      <xdr:spPr>
        <a:xfrm>
          <a:off x="45847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12065</xdr:rowOff>
    </xdr:from>
    <xdr:to>
      <xdr:col>20</xdr:col>
      <xdr:colOff>38100</xdr:colOff>
      <xdr:row>60</xdr:row>
      <xdr:rowOff>113665</xdr:rowOff>
    </xdr:to>
    <xdr:sp macro="" textlink="">
      <xdr:nvSpPr>
        <xdr:cNvPr id="175" name="フローチャート: 判断 174">
          <a:extLst>
            <a:ext uri="{FF2B5EF4-FFF2-40B4-BE49-F238E27FC236}">
              <a16:creationId xmlns:a16="http://schemas.microsoft.com/office/drawing/2014/main" id="{7850BA54-E54D-4144-A57F-C3A8C5573FD2}"/>
            </a:ext>
          </a:extLst>
        </xdr:cNvPr>
        <xdr:cNvSpPr/>
      </xdr:nvSpPr>
      <xdr:spPr>
        <a:xfrm>
          <a:off x="37465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162560</xdr:rowOff>
    </xdr:from>
    <xdr:to>
      <xdr:col>15</xdr:col>
      <xdr:colOff>101600</xdr:colOff>
      <xdr:row>60</xdr:row>
      <xdr:rowOff>92710</xdr:rowOff>
    </xdr:to>
    <xdr:sp macro="" textlink="">
      <xdr:nvSpPr>
        <xdr:cNvPr id="176" name="フローチャート: 判断 175">
          <a:extLst>
            <a:ext uri="{FF2B5EF4-FFF2-40B4-BE49-F238E27FC236}">
              <a16:creationId xmlns:a16="http://schemas.microsoft.com/office/drawing/2014/main" id="{6DEC5A07-7537-4BE8-930B-CF41C3B1B698}"/>
            </a:ext>
          </a:extLst>
        </xdr:cNvPr>
        <xdr:cNvSpPr/>
      </xdr:nvSpPr>
      <xdr:spPr>
        <a:xfrm>
          <a:off x="2857500" y="1027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137795</xdr:rowOff>
    </xdr:from>
    <xdr:to>
      <xdr:col>10</xdr:col>
      <xdr:colOff>165100</xdr:colOff>
      <xdr:row>60</xdr:row>
      <xdr:rowOff>67945</xdr:rowOff>
    </xdr:to>
    <xdr:sp macro="" textlink="">
      <xdr:nvSpPr>
        <xdr:cNvPr id="177" name="フローチャート: 判断 176">
          <a:extLst>
            <a:ext uri="{FF2B5EF4-FFF2-40B4-BE49-F238E27FC236}">
              <a16:creationId xmlns:a16="http://schemas.microsoft.com/office/drawing/2014/main" id="{936A259E-1C01-475C-B597-20DB50BB4ADA}"/>
            </a:ext>
          </a:extLst>
        </xdr:cNvPr>
        <xdr:cNvSpPr/>
      </xdr:nvSpPr>
      <xdr:spPr>
        <a:xfrm>
          <a:off x="19685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126365</xdr:rowOff>
    </xdr:from>
    <xdr:to>
      <xdr:col>6</xdr:col>
      <xdr:colOff>38100</xdr:colOff>
      <xdr:row>60</xdr:row>
      <xdr:rowOff>56515</xdr:rowOff>
    </xdr:to>
    <xdr:sp macro="" textlink="">
      <xdr:nvSpPr>
        <xdr:cNvPr id="178" name="フローチャート: 判断 177">
          <a:extLst>
            <a:ext uri="{FF2B5EF4-FFF2-40B4-BE49-F238E27FC236}">
              <a16:creationId xmlns:a16="http://schemas.microsoft.com/office/drawing/2014/main" id="{BF8F2310-B0AF-4C52-8062-FB10B2207108}"/>
            </a:ext>
          </a:extLst>
        </xdr:cNvPr>
        <xdr:cNvSpPr/>
      </xdr:nvSpPr>
      <xdr:spPr>
        <a:xfrm>
          <a:off x="1079500" y="1024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8F7AC13E-6948-4E44-ACD4-837939F2327D}"/>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CB701DA7-F8D6-4AC0-A31A-16513F56C7A7}"/>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EA8E611D-2F1A-47A2-926B-EA7968FAE29F}"/>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71118AD2-5750-4910-A4B1-AE1618BE3579}"/>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EB7D1F5-E3E4-41B5-B8A3-DC0548612FB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118745</xdr:rowOff>
    </xdr:from>
    <xdr:to>
      <xdr:col>24</xdr:col>
      <xdr:colOff>114300</xdr:colOff>
      <xdr:row>61</xdr:row>
      <xdr:rowOff>48895</xdr:rowOff>
    </xdr:to>
    <xdr:sp macro="" textlink="">
      <xdr:nvSpPr>
        <xdr:cNvPr id="184" name="楕円 183">
          <a:extLst>
            <a:ext uri="{FF2B5EF4-FFF2-40B4-BE49-F238E27FC236}">
              <a16:creationId xmlns:a16="http://schemas.microsoft.com/office/drawing/2014/main" id="{AFBCCA63-9790-4EE2-B0C8-6060A64B3BF6}"/>
            </a:ext>
          </a:extLst>
        </xdr:cNvPr>
        <xdr:cNvSpPr/>
      </xdr:nvSpPr>
      <xdr:spPr>
        <a:xfrm>
          <a:off x="4584700" y="1040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97172</xdr:rowOff>
    </xdr:from>
    <xdr:ext cx="405111" cy="259045"/>
    <xdr:sp macro="" textlink="">
      <xdr:nvSpPr>
        <xdr:cNvPr id="185" name="【橋りょう・トンネル】&#10;有形固定資産減価償却率該当値テキスト">
          <a:extLst>
            <a:ext uri="{FF2B5EF4-FFF2-40B4-BE49-F238E27FC236}">
              <a16:creationId xmlns:a16="http://schemas.microsoft.com/office/drawing/2014/main" id="{E0A7A986-14D6-479F-A51A-6E6E2A6A4419}"/>
            </a:ext>
          </a:extLst>
        </xdr:cNvPr>
        <xdr:cNvSpPr txBox="1"/>
      </xdr:nvSpPr>
      <xdr:spPr>
        <a:xfrm>
          <a:off x="4673600" y="1038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111125</xdr:rowOff>
    </xdr:from>
    <xdr:to>
      <xdr:col>20</xdr:col>
      <xdr:colOff>38100</xdr:colOff>
      <xdr:row>61</xdr:row>
      <xdr:rowOff>41275</xdr:rowOff>
    </xdr:to>
    <xdr:sp macro="" textlink="">
      <xdr:nvSpPr>
        <xdr:cNvPr id="186" name="楕円 185">
          <a:extLst>
            <a:ext uri="{FF2B5EF4-FFF2-40B4-BE49-F238E27FC236}">
              <a16:creationId xmlns:a16="http://schemas.microsoft.com/office/drawing/2014/main" id="{95EA8706-76C9-4E9A-9641-9146BDD029E4}"/>
            </a:ext>
          </a:extLst>
        </xdr:cNvPr>
        <xdr:cNvSpPr/>
      </xdr:nvSpPr>
      <xdr:spPr>
        <a:xfrm>
          <a:off x="3746500" y="1039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161925</xdr:rowOff>
    </xdr:from>
    <xdr:to>
      <xdr:col>24</xdr:col>
      <xdr:colOff>63500</xdr:colOff>
      <xdr:row>60</xdr:row>
      <xdr:rowOff>169545</xdr:rowOff>
    </xdr:to>
    <xdr:cxnSp macro="">
      <xdr:nvCxnSpPr>
        <xdr:cNvPr id="187" name="直線コネクタ 186">
          <a:extLst>
            <a:ext uri="{FF2B5EF4-FFF2-40B4-BE49-F238E27FC236}">
              <a16:creationId xmlns:a16="http://schemas.microsoft.com/office/drawing/2014/main" id="{C2760394-ADB3-45AB-BED3-559FC8BC4974}"/>
            </a:ext>
          </a:extLst>
        </xdr:cNvPr>
        <xdr:cNvCxnSpPr/>
      </xdr:nvCxnSpPr>
      <xdr:spPr>
        <a:xfrm>
          <a:off x="3797300" y="10448925"/>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93980</xdr:rowOff>
    </xdr:from>
    <xdr:to>
      <xdr:col>15</xdr:col>
      <xdr:colOff>101600</xdr:colOff>
      <xdr:row>61</xdr:row>
      <xdr:rowOff>24130</xdr:rowOff>
    </xdr:to>
    <xdr:sp macro="" textlink="">
      <xdr:nvSpPr>
        <xdr:cNvPr id="188" name="楕円 187">
          <a:extLst>
            <a:ext uri="{FF2B5EF4-FFF2-40B4-BE49-F238E27FC236}">
              <a16:creationId xmlns:a16="http://schemas.microsoft.com/office/drawing/2014/main" id="{C3B78FF9-436B-4FBC-987D-92EDA47C38C7}"/>
            </a:ext>
          </a:extLst>
        </xdr:cNvPr>
        <xdr:cNvSpPr/>
      </xdr:nvSpPr>
      <xdr:spPr>
        <a:xfrm>
          <a:off x="2857500" y="1038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144780</xdr:rowOff>
    </xdr:from>
    <xdr:to>
      <xdr:col>19</xdr:col>
      <xdr:colOff>177800</xdr:colOff>
      <xdr:row>60</xdr:row>
      <xdr:rowOff>161925</xdr:rowOff>
    </xdr:to>
    <xdr:cxnSp macro="">
      <xdr:nvCxnSpPr>
        <xdr:cNvPr id="189" name="直線コネクタ 188">
          <a:extLst>
            <a:ext uri="{FF2B5EF4-FFF2-40B4-BE49-F238E27FC236}">
              <a16:creationId xmlns:a16="http://schemas.microsoft.com/office/drawing/2014/main" id="{EEB9AAAE-2034-401F-99EA-10479DC426C6}"/>
            </a:ext>
          </a:extLst>
        </xdr:cNvPr>
        <xdr:cNvCxnSpPr/>
      </xdr:nvCxnSpPr>
      <xdr:spPr>
        <a:xfrm>
          <a:off x="2908300" y="1043178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90170</xdr:rowOff>
    </xdr:from>
    <xdr:to>
      <xdr:col>10</xdr:col>
      <xdr:colOff>165100</xdr:colOff>
      <xdr:row>61</xdr:row>
      <xdr:rowOff>20320</xdr:rowOff>
    </xdr:to>
    <xdr:sp macro="" textlink="">
      <xdr:nvSpPr>
        <xdr:cNvPr id="190" name="楕円 189">
          <a:extLst>
            <a:ext uri="{FF2B5EF4-FFF2-40B4-BE49-F238E27FC236}">
              <a16:creationId xmlns:a16="http://schemas.microsoft.com/office/drawing/2014/main" id="{CCF923E4-536A-421A-BDDC-A15904E52F8B}"/>
            </a:ext>
          </a:extLst>
        </xdr:cNvPr>
        <xdr:cNvSpPr/>
      </xdr:nvSpPr>
      <xdr:spPr>
        <a:xfrm>
          <a:off x="1968500" y="1037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140970</xdr:rowOff>
    </xdr:from>
    <xdr:to>
      <xdr:col>15</xdr:col>
      <xdr:colOff>50800</xdr:colOff>
      <xdr:row>60</xdr:row>
      <xdr:rowOff>144780</xdr:rowOff>
    </xdr:to>
    <xdr:cxnSp macro="">
      <xdr:nvCxnSpPr>
        <xdr:cNvPr id="191" name="直線コネクタ 190">
          <a:extLst>
            <a:ext uri="{FF2B5EF4-FFF2-40B4-BE49-F238E27FC236}">
              <a16:creationId xmlns:a16="http://schemas.microsoft.com/office/drawing/2014/main" id="{0D5FED90-6C8D-4D9B-9A1B-D178DC50FA7E}"/>
            </a:ext>
          </a:extLst>
        </xdr:cNvPr>
        <xdr:cNvCxnSpPr/>
      </xdr:nvCxnSpPr>
      <xdr:spPr>
        <a:xfrm>
          <a:off x="2019300" y="104279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67310</xdr:rowOff>
    </xdr:from>
    <xdr:to>
      <xdr:col>6</xdr:col>
      <xdr:colOff>38100</xdr:colOff>
      <xdr:row>60</xdr:row>
      <xdr:rowOff>168910</xdr:rowOff>
    </xdr:to>
    <xdr:sp macro="" textlink="">
      <xdr:nvSpPr>
        <xdr:cNvPr id="192" name="楕円 191">
          <a:extLst>
            <a:ext uri="{FF2B5EF4-FFF2-40B4-BE49-F238E27FC236}">
              <a16:creationId xmlns:a16="http://schemas.microsoft.com/office/drawing/2014/main" id="{CB16E58E-A175-45DB-B4F7-703BE8736210}"/>
            </a:ext>
          </a:extLst>
        </xdr:cNvPr>
        <xdr:cNvSpPr/>
      </xdr:nvSpPr>
      <xdr:spPr>
        <a:xfrm>
          <a:off x="1079500" y="1035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118110</xdr:rowOff>
    </xdr:from>
    <xdr:to>
      <xdr:col>10</xdr:col>
      <xdr:colOff>114300</xdr:colOff>
      <xdr:row>60</xdr:row>
      <xdr:rowOff>140970</xdr:rowOff>
    </xdr:to>
    <xdr:cxnSp macro="">
      <xdr:nvCxnSpPr>
        <xdr:cNvPr id="193" name="直線コネクタ 192">
          <a:extLst>
            <a:ext uri="{FF2B5EF4-FFF2-40B4-BE49-F238E27FC236}">
              <a16:creationId xmlns:a16="http://schemas.microsoft.com/office/drawing/2014/main" id="{03C88786-4081-44EA-AAF0-145BAD7B9B7B}"/>
            </a:ext>
          </a:extLst>
        </xdr:cNvPr>
        <xdr:cNvCxnSpPr/>
      </xdr:nvCxnSpPr>
      <xdr:spPr>
        <a:xfrm>
          <a:off x="1130300" y="1040511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130192</xdr:rowOff>
    </xdr:from>
    <xdr:ext cx="405111" cy="259045"/>
    <xdr:sp macro="" textlink="">
      <xdr:nvSpPr>
        <xdr:cNvPr id="194" name="n_1aveValue【橋りょう・トンネル】&#10;有形固定資産減価償却率">
          <a:extLst>
            <a:ext uri="{FF2B5EF4-FFF2-40B4-BE49-F238E27FC236}">
              <a16:creationId xmlns:a16="http://schemas.microsoft.com/office/drawing/2014/main" id="{7984A86E-8A2D-454E-AE67-F782D8922431}"/>
            </a:ext>
          </a:extLst>
        </xdr:cNvPr>
        <xdr:cNvSpPr txBox="1"/>
      </xdr:nvSpPr>
      <xdr:spPr>
        <a:xfrm>
          <a:off x="3582044" y="1007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109237</xdr:rowOff>
    </xdr:from>
    <xdr:ext cx="405111" cy="259045"/>
    <xdr:sp macro="" textlink="">
      <xdr:nvSpPr>
        <xdr:cNvPr id="195" name="n_2aveValue【橋りょう・トンネル】&#10;有形固定資産減価償却率">
          <a:extLst>
            <a:ext uri="{FF2B5EF4-FFF2-40B4-BE49-F238E27FC236}">
              <a16:creationId xmlns:a16="http://schemas.microsoft.com/office/drawing/2014/main" id="{66DFB87C-E137-450A-B305-03238F789CBC}"/>
            </a:ext>
          </a:extLst>
        </xdr:cNvPr>
        <xdr:cNvSpPr txBox="1"/>
      </xdr:nvSpPr>
      <xdr:spPr>
        <a:xfrm>
          <a:off x="2705744" y="1005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84472</xdr:rowOff>
    </xdr:from>
    <xdr:ext cx="405111" cy="259045"/>
    <xdr:sp macro="" textlink="">
      <xdr:nvSpPr>
        <xdr:cNvPr id="196" name="n_3aveValue【橋りょう・トンネル】&#10;有形固定資産減価償却率">
          <a:extLst>
            <a:ext uri="{FF2B5EF4-FFF2-40B4-BE49-F238E27FC236}">
              <a16:creationId xmlns:a16="http://schemas.microsoft.com/office/drawing/2014/main" id="{78E17C87-FA10-45E0-B92B-CEE4D985E7F5}"/>
            </a:ext>
          </a:extLst>
        </xdr:cNvPr>
        <xdr:cNvSpPr txBox="1"/>
      </xdr:nvSpPr>
      <xdr:spPr>
        <a:xfrm>
          <a:off x="1816744" y="1002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73042</xdr:rowOff>
    </xdr:from>
    <xdr:ext cx="405111" cy="259045"/>
    <xdr:sp macro="" textlink="">
      <xdr:nvSpPr>
        <xdr:cNvPr id="197" name="n_4aveValue【橋りょう・トンネル】&#10;有形固定資産減価償却率">
          <a:extLst>
            <a:ext uri="{FF2B5EF4-FFF2-40B4-BE49-F238E27FC236}">
              <a16:creationId xmlns:a16="http://schemas.microsoft.com/office/drawing/2014/main" id="{FF4C9C49-B6EC-47C9-9566-4A69CE4C3622}"/>
            </a:ext>
          </a:extLst>
        </xdr:cNvPr>
        <xdr:cNvSpPr txBox="1"/>
      </xdr:nvSpPr>
      <xdr:spPr>
        <a:xfrm>
          <a:off x="927744" y="1001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32402</xdr:rowOff>
    </xdr:from>
    <xdr:ext cx="405111" cy="259045"/>
    <xdr:sp macro="" textlink="">
      <xdr:nvSpPr>
        <xdr:cNvPr id="198" name="n_1mainValue【橋りょう・トンネル】&#10;有形固定資産減価償却率">
          <a:extLst>
            <a:ext uri="{FF2B5EF4-FFF2-40B4-BE49-F238E27FC236}">
              <a16:creationId xmlns:a16="http://schemas.microsoft.com/office/drawing/2014/main" id="{ED928DF9-6795-4B70-81F5-DFA5BA88E2DF}"/>
            </a:ext>
          </a:extLst>
        </xdr:cNvPr>
        <xdr:cNvSpPr txBox="1"/>
      </xdr:nvSpPr>
      <xdr:spPr>
        <a:xfrm>
          <a:off x="3582044" y="1049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15257</xdr:rowOff>
    </xdr:from>
    <xdr:ext cx="405111" cy="259045"/>
    <xdr:sp macro="" textlink="">
      <xdr:nvSpPr>
        <xdr:cNvPr id="199" name="n_2mainValue【橋りょう・トンネル】&#10;有形固定資産減価償却率">
          <a:extLst>
            <a:ext uri="{FF2B5EF4-FFF2-40B4-BE49-F238E27FC236}">
              <a16:creationId xmlns:a16="http://schemas.microsoft.com/office/drawing/2014/main" id="{D47E6056-849C-4A4E-912C-C8854787628B}"/>
            </a:ext>
          </a:extLst>
        </xdr:cNvPr>
        <xdr:cNvSpPr txBox="1"/>
      </xdr:nvSpPr>
      <xdr:spPr>
        <a:xfrm>
          <a:off x="2705744" y="1047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11447</xdr:rowOff>
    </xdr:from>
    <xdr:ext cx="405111" cy="259045"/>
    <xdr:sp macro="" textlink="">
      <xdr:nvSpPr>
        <xdr:cNvPr id="200" name="n_3mainValue【橋りょう・トンネル】&#10;有形固定資産減価償却率">
          <a:extLst>
            <a:ext uri="{FF2B5EF4-FFF2-40B4-BE49-F238E27FC236}">
              <a16:creationId xmlns:a16="http://schemas.microsoft.com/office/drawing/2014/main" id="{86EA2CFE-9F42-4B9D-AFD7-DA2B35CF8120}"/>
            </a:ext>
          </a:extLst>
        </xdr:cNvPr>
        <xdr:cNvSpPr txBox="1"/>
      </xdr:nvSpPr>
      <xdr:spPr>
        <a:xfrm>
          <a:off x="1816744" y="1046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160037</xdr:rowOff>
    </xdr:from>
    <xdr:ext cx="405111" cy="259045"/>
    <xdr:sp macro="" textlink="">
      <xdr:nvSpPr>
        <xdr:cNvPr id="201" name="n_4mainValue【橋りょう・トンネル】&#10;有形固定資産減価償却率">
          <a:extLst>
            <a:ext uri="{FF2B5EF4-FFF2-40B4-BE49-F238E27FC236}">
              <a16:creationId xmlns:a16="http://schemas.microsoft.com/office/drawing/2014/main" id="{CBC7E840-314F-4F43-BD6B-39CF2E33C4D2}"/>
            </a:ext>
          </a:extLst>
        </xdr:cNvPr>
        <xdr:cNvSpPr txBox="1"/>
      </xdr:nvSpPr>
      <xdr:spPr>
        <a:xfrm>
          <a:off x="927744" y="1044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2" name="正方形/長方形 201">
          <a:extLst>
            <a:ext uri="{FF2B5EF4-FFF2-40B4-BE49-F238E27FC236}">
              <a16:creationId xmlns:a16="http://schemas.microsoft.com/office/drawing/2014/main" id="{395AE049-851F-49E8-8065-806F33B2DA6A}"/>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3" name="正方形/長方形 202">
          <a:extLst>
            <a:ext uri="{FF2B5EF4-FFF2-40B4-BE49-F238E27FC236}">
              <a16:creationId xmlns:a16="http://schemas.microsoft.com/office/drawing/2014/main" id="{7F45E076-BB10-4D29-9008-A753DB8F2FAE}"/>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4" name="正方形/長方形 203">
          <a:extLst>
            <a:ext uri="{FF2B5EF4-FFF2-40B4-BE49-F238E27FC236}">
              <a16:creationId xmlns:a16="http://schemas.microsoft.com/office/drawing/2014/main" id="{E0ECFE9B-CCD7-4075-99BC-AB05F732501F}"/>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5" name="正方形/長方形 204">
          <a:extLst>
            <a:ext uri="{FF2B5EF4-FFF2-40B4-BE49-F238E27FC236}">
              <a16:creationId xmlns:a16="http://schemas.microsoft.com/office/drawing/2014/main" id="{17CBC6CA-CD8A-4197-B833-E1518522D4BA}"/>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6" name="正方形/長方形 205">
          <a:extLst>
            <a:ext uri="{FF2B5EF4-FFF2-40B4-BE49-F238E27FC236}">
              <a16:creationId xmlns:a16="http://schemas.microsoft.com/office/drawing/2014/main" id="{E726E2B2-31A7-4A22-951A-6AA0C2E14619}"/>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7" name="正方形/長方形 206">
          <a:extLst>
            <a:ext uri="{FF2B5EF4-FFF2-40B4-BE49-F238E27FC236}">
              <a16:creationId xmlns:a16="http://schemas.microsoft.com/office/drawing/2014/main" id="{2BD3B7E3-9416-47BB-B176-C8FEB6CD8767}"/>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8" name="正方形/長方形 207">
          <a:extLst>
            <a:ext uri="{FF2B5EF4-FFF2-40B4-BE49-F238E27FC236}">
              <a16:creationId xmlns:a16="http://schemas.microsoft.com/office/drawing/2014/main" id="{ADD9A115-5113-492F-824B-A6B147FFDE92}"/>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9" name="正方形/長方形 208">
          <a:extLst>
            <a:ext uri="{FF2B5EF4-FFF2-40B4-BE49-F238E27FC236}">
              <a16:creationId xmlns:a16="http://schemas.microsoft.com/office/drawing/2014/main" id="{ABA73F8B-E276-40E1-ACB0-E00A02E8BC71}"/>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0" name="テキスト ボックス 209">
          <a:extLst>
            <a:ext uri="{FF2B5EF4-FFF2-40B4-BE49-F238E27FC236}">
              <a16:creationId xmlns:a16="http://schemas.microsoft.com/office/drawing/2014/main" id="{330CC804-5162-4AD2-9E98-C93B808D7ADD}"/>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1" name="直線コネクタ 210">
          <a:extLst>
            <a:ext uri="{FF2B5EF4-FFF2-40B4-BE49-F238E27FC236}">
              <a16:creationId xmlns:a16="http://schemas.microsoft.com/office/drawing/2014/main" id="{C501B64F-5725-4A91-B856-504C4D5A4158}"/>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2" name="直線コネクタ 211">
          <a:extLst>
            <a:ext uri="{FF2B5EF4-FFF2-40B4-BE49-F238E27FC236}">
              <a16:creationId xmlns:a16="http://schemas.microsoft.com/office/drawing/2014/main" id="{24765158-DB1D-4D07-9F4C-C2ED13C3CAF5}"/>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3" name="テキスト ボックス 212">
          <a:extLst>
            <a:ext uri="{FF2B5EF4-FFF2-40B4-BE49-F238E27FC236}">
              <a16:creationId xmlns:a16="http://schemas.microsoft.com/office/drawing/2014/main" id="{388ABA31-BFA2-4289-B8C7-7E9AA285715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4" name="直線コネクタ 213">
          <a:extLst>
            <a:ext uri="{FF2B5EF4-FFF2-40B4-BE49-F238E27FC236}">
              <a16:creationId xmlns:a16="http://schemas.microsoft.com/office/drawing/2014/main" id="{A64BDFF5-51CF-47F6-B0A2-0C7F41B59B0D}"/>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5" name="テキスト ボックス 214">
          <a:extLst>
            <a:ext uri="{FF2B5EF4-FFF2-40B4-BE49-F238E27FC236}">
              <a16:creationId xmlns:a16="http://schemas.microsoft.com/office/drawing/2014/main" id="{0A1AECB8-7F96-4080-9E8F-E52A045B9B9A}"/>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6" name="直線コネクタ 215">
          <a:extLst>
            <a:ext uri="{FF2B5EF4-FFF2-40B4-BE49-F238E27FC236}">
              <a16:creationId xmlns:a16="http://schemas.microsoft.com/office/drawing/2014/main" id="{EB6477C4-3923-4B1E-8E7C-F25FD09542CC}"/>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7" name="テキスト ボックス 216">
          <a:extLst>
            <a:ext uri="{FF2B5EF4-FFF2-40B4-BE49-F238E27FC236}">
              <a16:creationId xmlns:a16="http://schemas.microsoft.com/office/drawing/2014/main" id="{6D4A0B7F-37B4-4B36-8FA1-B9E8F758EFA9}"/>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8" name="直線コネクタ 217">
          <a:extLst>
            <a:ext uri="{FF2B5EF4-FFF2-40B4-BE49-F238E27FC236}">
              <a16:creationId xmlns:a16="http://schemas.microsoft.com/office/drawing/2014/main" id="{63F481F5-431D-47B9-BCF1-6C0A62A45B3F}"/>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19" name="テキスト ボックス 218">
          <a:extLst>
            <a:ext uri="{FF2B5EF4-FFF2-40B4-BE49-F238E27FC236}">
              <a16:creationId xmlns:a16="http://schemas.microsoft.com/office/drawing/2014/main" id="{28330973-F4BD-4C2E-ABAF-ABDB6C64D8BD}"/>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0" name="直線コネクタ 219">
          <a:extLst>
            <a:ext uri="{FF2B5EF4-FFF2-40B4-BE49-F238E27FC236}">
              <a16:creationId xmlns:a16="http://schemas.microsoft.com/office/drawing/2014/main" id="{52A21B54-D2C1-4DE0-9964-C9D8DB9FC94E}"/>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1" name="テキスト ボックス 220">
          <a:extLst>
            <a:ext uri="{FF2B5EF4-FFF2-40B4-BE49-F238E27FC236}">
              <a16:creationId xmlns:a16="http://schemas.microsoft.com/office/drawing/2014/main" id="{352A5FE6-B421-4996-988D-1B10A8BA703E}"/>
            </a:ext>
          </a:extLst>
        </xdr:cNvPr>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97BB8972-C377-47F0-9DBF-D2D179057C84}"/>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152CA2D1-8047-416B-9627-10595A7D236E}"/>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22F78D55-9F16-47A7-BF1D-4D2763547E51}"/>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113881</xdr:rowOff>
    </xdr:from>
    <xdr:to>
      <xdr:col>54</xdr:col>
      <xdr:colOff>189865</xdr:colOff>
      <xdr:row>64</xdr:row>
      <xdr:rowOff>71190</xdr:rowOff>
    </xdr:to>
    <xdr:cxnSp macro="">
      <xdr:nvCxnSpPr>
        <xdr:cNvPr id="225" name="直線コネクタ 224">
          <a:extLst>
            <a:ext uri="{FF2B5EF4-FFF2-40B4-BE49-F238E27FC236}">
              <a16:creationId xmlns:a16="http://schemas.microsoft.com/office/drawing/2014/main" id="{95E1CDE1-424A-4975-ACC9-71259CB65B13}"/>
            </a:ext>
          </a:extLst>
        </xdr:cNvPr>
        <xdr:cNvCxnSpPr/>
      </xdr:nvCxnSpPr>
      <xdr:spPr>
        <a:xfrm flipV="1">
          <a:off x="10476865" y="9543631"/>
          <a:ext cx="0" cy="1500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75017</xdr:rowOff>
    </xdr:from>
    <xdr:ext cx="469744" cy="259045"/>
    <xdr:sp macro="" textlink="">
      <xdr:nvSpPr>
        <xdr:cNvPr id="226" name="【橋りょう・トンネル】&#10;一人当たり有形固定資産（償却資産）額最小値テキスト">
          <a:extLst>
            <a:ext uri="{FF2B5EF4-FFF2-40B4-BE49-F238E27FC236}">
              <a16:creationId xmlns:a16="http://schemas.microsoft.com/office/drawing/2014/main" id="{65DC74F0-33E4-4143-AC4E-84949419D285}"/>
            </a:ext>
          </a:extLst>
        </xdr:cNvPr>
        <xdr:cNvSpPr txBox="1"/>
      </xdr:nvSpPr>
      <xdr:spPr>
        <a:xfrm>
          <a:off x="10515600" y="11047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71190</xdr:rowOff>
    </xdr:from>
    <xdr:to>
      <xdr:col>55</xdr:col>
      <xdr:colOff>88900</xdr:colOff>
      <xdr:row>64</xdr:row>
      <xdr:rowOff>71190</xdr:rowOff>
    </xdr:to>
    <xdr:cxnSp macro="">
      <xdr:nvCxnSpPr>
        <xdr:cNvPr id="227" name="直線コネクタ 226">
          <a:extLst>
            <a:ext uri="{FF2B5EF4-FFF2-40B4-BE49-F238E27FC236}">
              <a16:creationId xmlns:a16="http://schemas.microsoft.com/office/drawing/2014/main" id="{03E9112D-68BE-4445-996B-11361A670B16}"/>
            </a:ext>
          </a:extLst>
        </xdr:cNvPr>
        <xdr:cNvCxnSpPr/>
      </xdr:nvCxnSpPr>
      <xdr:spPr>
        <a:xfrm>
          <a:off x="10388600" y="11043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60558</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D17B2B53-0503-497A-B9CB-39D9C9C71FC6}"/>
            </a:ext>
          </a:extLst>
        </xdr:cNvPr>
        <xdr:cNvSpPr txBox="1"/>
      </xdr:nvSpPr>
      <xdr:spPr>
        <a:xfrm>
          <a:off x="10515600" y="9318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113881</xdr:rowOff>
    </xdr:from>
    <xdr:to>
      <xdr:col>55</xdr:col>
      <xdr:colOff>88900</xdr:colOff>
      <xdr:row>55</xdr:row>
      <xdr:rowOff>113881</xdr:rowOff>
    </xdr:to>
    <xdr:cxnSp macro="">
      <xdr:nvCxnSpPr>
        <xdr:cNvPr id="229" name="直線コネクタ 228">
          <a:extLst>
            <a:ext uri="{FF2B5EF4-FFF2-40B4-BE49-F238E27FC236}">
              <a16:creationId xmlns:a16="http://schemas.microsoft.com/office/drawing/2014/main" id="{BDE3ECD6-4D6D-4E66-BA80-1DE072ADB829}"/>
            </a:ext>
          </a:extLst>
        </xdr:cNvPr>
        <xdr:cNvCxnSpPr/>
      </xdr:nvCxnSpPr>
      <xdr:spPr>
        <a:xfrm>
          <a:off x="10388600" y="954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4294</xdr:rowOff>
    </xdr:from>
    <xdr:ext cx="599010" cy="259045"/>
    <xdr:sp macro="" textlink="">
      <xdr:nvSpPr>
        <xdr:cNvPr id="230" name="【橋りょう・トンネル】&#10;一人当たり有形固定資産（償却資産）額平均値テキスト">
          <a:extLst>
            <a:ext uri="{FF2B5EF4-FFF2-40B4-BE49-F238E27FC236}">
              <a16:creationId xmlns:a16="http://schemas.microsoft.com/office/drawing/2014/main" id="{0DDB1C7C-3C17-46E5-9347-3DA3E9D161AD}"/>
            </a:ext>
          </a:extLst>
        </xdr:cNvPr>
        <xdr:cNvSpPr txBox="1"/>
      </xdr:nvSpPr>
      <xdr:spPr>
        <a:xfrm>
          <a:off x="10515600" y="104627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152867</xdr:rowOff>
    </xdr:from>
    <xdr:to>
      <xdr:col>55</xdr:col>
      <xdr:colOff>50800</xdr:colOff>
      <xdr:row>62</xdr:row>
      <xdr:rowOff>83017</xdr:rowOff>
    </xdr:to>
    <xdr:sp macro="" textlink="">
      <xdr:nvSpPr>
        <xdr:cNvPr id="231" name="フローチャート: 判断 230">
          <a:extLst>
            <a:ext uri="{FF2B5EF4-FFF2-40B4-BE49-F238E27FC236}">
              <a16:creationId xmlns:a16="http://schemas.microsoft.com/office/drawing/2014/main" id="{C05A9B8C-477D-48A7-A665-565C773B7887}"/>
            </a:ext>
          </a:extLst>
        </xdr:cNvPr>
        <xdr:cNvSpPr/>
      </xdr:nvSpPr>
      <xdr:spPr>
        <a:xfrm>
          <a:off x="10426700" y="10611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160335</xdr:rowOff>
    </xdr:from>
    <xdr:to>
      <xdr:col>50</xdr:col>
      <xdr:colOff>165100</xdr:colOff>
      <xdr:row>62</xdr:row>
      <xdr:rowOff>90485</xdr:rowOff>
    </xdr:to>
    <xdr:sp macro="" textlink="">
      <xdr:nvSpPr>
        <xdr:cNvPr id="232" name="フローチャート: 判断 231">
          <a:extLst>
            <a:ext uri="{FF2B5EF4-FFF2-40B4-BE49-F238E27FC236}">
              <a16:creationId xmlns:a16="http://schemas.microsoft.com/office/drawing/2014/main" id="{64700D72-C9E6-4163-AC5D-5C4041062240}"/>
            </a:ext>
          </a:extLst>
        </xdr:cNvPr>
        <xdr:cNvSpPr/>
      </xdr:nvSpPr>
      <xdr:spPr>
        <a:xfrm>
          <a:off x="9588500" y="1061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165653</xdr:rowOff>
    </xdr:from>
    <xdr:to>
      <xdr:col>46</xdr:col>
      <xdr:colOff>38100</xdr:colOff>
      <xdr:row>62</xdr:row>
      <xdr:rowOff>95803</xdr:rowOff>
    </xdr:to>
    <xdr:sp macro="" textlink="">
      <xdr:nvSpPr>
        <xdr:cNvPr id="233" name="フローチャート: 判断 232">
          <a:extLst>
            <a:ext uri="{FF2B5EF4-FFF2-40B4-BE49-F238E27FC236}">
              <a16:creationId xmlns:a16="http://schemas.microsoft.com/office/drawing/2014/main" id="{218598BF-4BEA-4F40-93A9-871BF377FBC1}"/>
            </a:ext>
          </a:extLst>
        </xdr:cNvPr>
        <xdr:cNvSpPr/>
      </xdr:nvSpPr>
      <xdr:spPr>
        <a:xfrm>
          <a:off x="8699500" y="1062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169429</xdr:rowOff>
    </xdr:from>
    <xdr:to>
      <xdr:col>41</xdr:col>
      <xdr:colOff>101600</xdr:colOff>
      <xdr:row>62</xdr:row>
      <xdr:rowOff>99579</xdr:rowOff>
    </xdr:to>
    <xdr:sp macro="" textlink="">
      <xdr:nvSpPr>
        <xdr:cNvPr id="234" name="フローチャート: 判断 233">
          <a:extLst>
            <a:ext uri="{FF2B5EF4-FFF2-40B4-BE49-F238E27FC236}">
              <a16:creationId xmlns:a16="http://schemas.microsoft.com/office/drawing/2014/main" id="{C9272DF7-E895-429C-9D9B-A8EF37051669}"/>
            </a:ext>
          </a:extLst>
        </xdr:cNvPr>
        <xdr:cNvSpPr/>
      </xdr:nvSpPr>
      <xdr:spPr>
        <a:xfrm>
          <a:off x="7810500" y="10627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4830</xdr:rowOff>
    </xdr:from>
    <xdr:to>
      <xdr:col>36</xdr:col>
      <xdr:colOff>165100</xdr:colOff>
      <xdr:row>62</xdr:row>
      <xdr:rowOff>106430</xdr:rowOff>
    </xdr:to>
    <xdr:sp macro="" textlink="">
      <xdr:nvSpPr>
        <xdr:cNvPr id="235" name="フローチャート: 判断 234">
          <a:extLst>
            <a:ext uri="{FF2B5EF4-FFF2-40B4-BE49-F238E27FC236}">
              <a16:creationId xmlns:a16="http://schemas.microsoft.com/office/drawing/2014/main" id="{23CE8B01-BC7D-47AC-8523-E1A4BD7E600B}"/>
            </a:ext>
          </a:extLst>
        </xdr:cNvPr>
        <xdr:cNvSpPr/>
      </xdr:nvSpPr>
      <xdr:spPr>
        <a:xfrm>
          <a:off x="6921500" y="1063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C9C4DC73-6A68-425D-986B-FCF007FC581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50B25B66-56A7-4755-8A0E-1508071BC06B}"/>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3B81C06E-7240-4776-BEE0-4075E1E59FDF}"/>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21FF9C75-D66E-4E96-BC98-FCD8306A0709}"/>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540AE167-5887-472B-AB49-B110D56D2A96}"/>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67150</xdr:rowOff>
    </xdr:from>
    <xdr:to>
      <xdr:col>55</xdr:col>
      <xdr:colOff>50800</xdr:colOff>
      <xdr:row>62</xdr:row>
      <xdr:rowOff>168750</xdr:rowOff>
    </xdr:to>
    <xdr:sp macro="" textlink="">
      <xdr:nvSpPr>
        <xdr:cNvPr id="241" name="楕円 240">
          <a:extLst>
            <a:ext uri="{FF2B5EF4-FFF2-40B4-BE49-F238E27FC236}">
              <a16:creationId xmlns:a16="http://schemas.microsoft.com/office/drawing/2014/main" id="{6EDF43E6-F87E-42FA-A762-3A1D9E4EF394}"/>
            </a:ext>
          </a:extLst>
        </xdr:cNvPr>
        <xdr:cNvSpPr/>
      </xdr:nvSpPr>
      <xdr:spPr>
        <a:xfrm>
          <a:off x="10426700" y="1069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45577</xdr:rowOff>
    </xdr:from>
    <xdr:ext cx="534377" cy="259045"/>
    <xdr:sp macro="" textlink="">
      <xdr:nvSpPr>
        <xdr:cNvPr id="242" name="【橋りょう・トンネル】&#10;一人当たり有形固定資産（償却資産）額該当値テキスト">
          <a:extLst>
            <a:ext uri="{FF2B5EF4-FFF2-40B4-BE49-F238E27FC236}">
              <a16:creationId xmlns:a16="http://schemas.microsoft.com/office/drawing/2014/main" id="{CD2770F9-FD92-417F-A068-A8928DFA15B8}"/>
            </a:ext>
          </a:extLst>
        </xdr:cNvPr>
        <xdr:cNvSpPr txBox="1"/>
      </xdr:nvSpPr>
      <xdr:spPr>
        <a:xfrm>
          <a:off x="10515600" y="10675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73288</xdr:rowOff>
    </xdr:from>
    <xdr:to>
      <xdr:col>50</xdr:col>
      <xdr:colOff>165100</xdr:colOff>
      <xdr:row>63</xdr:row>
      <xdr:rowOff>3438</xdr:rowOff>
    </xdr:to>
    <xdr:sp macro="" textlink="">
      <xdr:nvSpPr>
        <xdr:cNvPr id="243" name="楕円 242">
          <a:extLst>
            <a:ext uri="{FF2B5EF4-FFF2-40B4-BE49-F238E27FC236}">
              <a16:creationId xmlns:a16="http://schemas.microsoft.com/office/drawing/2014/main" id="{687D036F-531E-4E90-98FA-42F0DEF2536B}"/>
            </a:ext>
          </a:extLst>
        </xdr:cNvPr>
        <xdr:cNvSpPr/>
      </xdr:nvSpPr>
      <xdr:spPr>
        <a:xfrm>
          <a:off x="9588500" y="10703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117950</xdr:rowOff>
    </xdr:from>
    <xdr:to>
      <xdr:col>55</xdr:col>
      <xdr:colOff>0</xdr:colOff>
      <xdr:row>62</xdr:row>
      <xdr:rowOff>124088</xdr:rowOff>
    </xdr:to>
    <xdr:cxnSp macro="">
      <xdr:nvCxnSpPr>
        <xdr:cNvPr id="244" name="直線コネクタ 243">
          <a:extLst>
            <a:ext uri="{FF2B5EF4-FFF2-40B4-BE49-F238E27FC236}">
              <a16:creationId xmlns:a16="http://schemas.microsoft.com/office/drawing/2014/main" id="{8C83FF57-E73D-4D39-84BD-49B3BF4D9734}"/>
            </a:ext>
          </a:extLst>
        </xdr:cNvPr>
        <xdr:cNvCxnSpPr/>
      </xdr:nvCxnSpPr>
      <xdr:spPr>
        <a:xfrm flipV="1">
          <a:off x="9639300" y="10747850"/>
          <a:ext cx="838200" cy="6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76591</xdr:rowOff>
    </xdr:from>
    <xdr:to>
      <xdr:col>46</xdr:col>
      <xdr:colOff>38100</xdr:colOff>
      <xdr:row>63</xdr:row>
      <xdr:rowOff>6741</xdr:rowOff>
    </xdr:to>
    <xdr:sp macro="" textlink="">
      <xdr:nvSpPr>
        <xdr:cNvPr id="245" name="楕円 244">
          <a:extLst>
            <a:ext uri="{FF2B5EF4-FFF2-40B4-BE49-F238E27FC236}">
              <a16:creationId xmlns:a16="http://schemas.microsoft.com/office/drawing/2014/main" id="{E187EABD-66A5-4162-BEB8-C64F06148833}"/>
            </a:ext>
          </a:extLst>
        </xdr:cNvPr>
        <xdr:cNvSpPr/>
      </xdr:nvSpPr>
      <xdr:spPr>
        <a:xfrm>
          <a:off x="8699500" y="10706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124088</xdr:rowOff>
    </xdr:from>
    <xdr:to>
      <xdr:col>50</xdr:col>
      <xdr:colOff>114300</xdr:colOff>
      <xdr:row>62</xdr:row>
      <xdr:rowOff>127391</xdr:rowOff>
    </xdr:to>
    <xdr:cxnSp macro="">
      <xdr:nvCxnSpPr>
        <xdr:cNvPr id="246" name="直線コネクタ 245">
          <a:extLst>
            <a:ext uri="{FF2B5EF4-FFF2-40B4-BE49-F238E27FC236}">
              <a16:creationId xmlns:a16="http://schemas.microsoft.com/office/drawing/2014/main" id="{90B055EE-60F0-40C8-8CBC-1579C3EB5227}"/>
            </a:ext>
          </a:extLst>
        </xdr:cNvPr>
        <xdr:cNvCxnSpPr/>
      </xdr:nvCxnSpPr>
      <xdr:spPr>
        <a:xfrm flipV="1">
          <a:off x="8750300" y="10753988"/>
          <a:ext cx="889000" cy="3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82649</xdr:rowOff>
    </xdr:from>
    <xdr:to>
      <xdr:col>41</xdr:col>
      <xdr:colOff>101600</xdr:colOff>
      <xdr:row>63</xdr:row>
      <xdr:rowOff>12799</xdr:rowOff>
    </xdr:to>
    <xdr:sp macro="" textlink="">
      <xdr:nvSpPr>
        <xdr:cNvPr id="247" name="楕円 246">
          <a:extLst>
            <a:ext uri="{FF2B5EF4-FFF2-40B4-BE49-F238E27FC236}">
              <a16:creationId xmlns:a16="http://schemas.microsoft.com/office/drawing/2014/main" id="{7BF05AA2-663B-4D35-9DFD-16AC43DFEA77}"/>
            </a:ext>
          </a:extLst>
        </xdr:cNvPr>
        <xdr:cNvSpPr/>
      </xdr:nvSpPr>
      <xdr:spPr>
        <a:xfrm>
          <a:off x="7810500" y="1071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127391</xdr:rowOff>
    </xdr:from>
    <xdr:to>
      <xdr:col>45</xdr:col>
      <xdr:colOff>177800</xdr:colOff>
      <xdr:row>62</xdr:row>
      <xdr:rowOff>133449</xdr:rowOff>
    </xdr:to>
    <xdr:cxnSp macro="">
      <xdr:nvCxnSpPr>
        <xdr:cNvPr id="248" name="直線コネクタ 247">
          <a:extLst>
            <a:ext uri="{FF2B5EF4-FFF2-40B4-BE49-F238E27FC236}">
              <a16:creationId xmlns:a16="http://schemas.microsoft.com/office/drawing/2014/main" id="{C8851DDE-A7C0-462D-BF29-88BCBB034974}"/>
            </a:ext>
          </a:extLst>
        </xdr:cNvPr>
        <xdr:cNvCxnSpPr/>
      </xdr:nvCxnSpPr>
      <xdr:spPr>
        <a:xfrm flipV="1">
          <a:off x="7861300" y="10757291"/>
          <a:ext cx="889000" cy="6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84489</xdr:rowOff>
    </xdr:from>
    <xdr:to>
      <xdr:col>36</xdr:col>
      <xdr:colOff>165100</xdr:colOff>
      <xdr:row>63</xdr:row>
      <xdr:rowOff>14639</xdr:rowOff>
    </xdr:to>
    <xdr:sp macro="" textlink="">
      <xdr:nvSpPr>
        <xdr:cNvPr id="249" name="楕円 248">
          <a:extLst>
            <a:ext uri="{FF2B5EF4-FFF2-40B4-BE49-F238E27FC236}">
              <a16:creationId xmlns:a16="http://schemas.microsoft.com/office/drawing/2014/main" id="{67D2F698-607A-44BA-94B7-1F1E4D37F4E8}"/>
            </a:ext>
          </a:extLst>
        </xdr:cNvPr>
        <xdr:cNvSpPr/>
      </xdr:nvSpPr>
      <xdr:spPr>
        <a:xfrm>
          <a:off x="6921500" y="10714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133449</xdr:rowOff>
    </xdr:from>
    <xdr:to>
      <xdr:col>41</xdr:col>
      <xdr:colOff>50800</xdr:colOff>
      <xdr:row>62</xdr:row>
      <xdr:rowOff>135289</xdr:rowOff>
    </xdr:to>
    <xdr:cxnSp macro="">
      <xdr:nvCxnSpPr>
        <xdr:cNvPr id="250" name="直線コネクタ 249">
          <a:extLst>
            <a:ext uri="{FF2B5EF4-FFF2-40B4-BE49-F238E27FC236}">
              <a16:creationId xmlns:a16="http://schemas.microsoft.com/office/drawing/2014/main" id="{D30C96D6-F427-46DF-92D4-30C4DA973046}"/>
            </a:ext>
          </a:extLst>
        </xdr:cNvPr>
        <xdr:cNvCxnSpPr/>
      </xdr:nvCxnSpPr>
      <xdr:spPr>
        <a:xfrm flipV="1">
          <a:off x="6972300" y="10763349"/>
          <a:ext cx="889000" cy="1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107012</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BD23BE0B-FFA1-42AF-AB0F-54C258DD89CC}"/>
            </a:ext>
          </a:extLst>
        </xdr:cNvPr>
        <xdr:cNvSpPr txBox="1"/>
      </xdr:nvSpPr>
      <xdr:spPr>
        <a:xfrm>
          <a:off x="9359411" y="10394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112330</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A22F80EA-5D2F-4501-98C7-72B311B4391A}"/>
            </a:ext>
          </a:extLst>
        </xdr:cNvPr>
        <xdr:cNvSpPr txBox="1"/>
      </xdr:nvSpPr>
      <xdr:spPr>
        <a:xfrm>
          <a:off x="8483111" y="10399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116106</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ED1F340F-A93E-4957-B05B-5060C9C881A6}"/>
            </a:ext>
          </a:extLst>
        </xdr:cNvPr>
        <xdr:cNvSpPr txBox="1"/>
      </xdr:nvSpPr>
      <xdr:spPr>
        <a:xfrm>
          <a:off x="7594111" y="10403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122957</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7BE8C8D8-5C7B-4751-9ADB-152A5051BCCE}"/>
            </a:ext>
          </a:extLst>
        </xdr:cNvPr>
        <xdr:cNvSpPr txBox="1"/>
      </xdr:nvSpPr>
      <xdr:spPr>
        <a:xfrm>
          <a:off x="6705111" y="10409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62</xdr:row>
      <xdr:rowOff>166015</xdr:rowOff>
    </xdr:from>
    <xdr:ext cx="534377" cy="259045"/>
    <xdr:sp macro="" textlink="">
      <xdr:nvSpPr>
        <xdr:cNvPr id="255" name="n_1mainValue【橋りょう・トンネル】&#10;一人当たり有形固定資産（償却資産）額">
          <a:extLst>
            <a:ext uri="{FF2B5EF4-FFF2-40B4-BE49-F238E27FC236}">
              <a16:creationId xmlns:a16="http://schemas.microsoft.com/office/drawing/2014/main" id="{52D8CE4A-D184-4EBC-9A51-284B711095DE}"/>
            </a:ext>
          </a:extLst>
        </xdr:cNvPr>
        <xdr:cNvSpPr txBox="1"/>
      </xdr:nvSpPr>
      <xdr:spPr>
        <a:xfrm>
          <a:off x="9359411" y="10795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169318</xdr:rowOff>
    </xdr:from>
    <xdr:ext cx="534377" cy="259045"/>
    <xdr:sp macro="" textlink="">
      <xdr:nvSpPr>
        <xdr:cNvPr id="256" name="n_2mainValue【橋りょう・トンネル】&#10;一人当たり有形固定資産（償却資産）額">
          <a:extLst>
            <a:ext uri="{FF2B5EF4-FFF2-40B4-BE49-F238E27FC236}">
              <a16:creationId xmlns:a16="http://schemas.microsoft.com/office/drawing/2014/main" id="{4503C0CD-8087-40BF-9234-975D0AE9AD9C}"/>
            </a:ext>
          </a:extLst>
        </xdr:cNvPr>
        <xdr:cNvSpPr txBox="1"/>
      </xdr:nvSpPr>
      <xdr:spPr>
        <a:xfrm>
          <a:off x="8483111" y="10799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3926</xdr:rowOff>
    </xdr:from>
    <xdr:ext cx="534377" cy="259045"/>
    <xdr:sp macro="" textlink="">
      <xdr:nvSpPr>
        <xdr:cNvPr id="257" name="n_3mainValue【橋りょう・トンネル】&#10;一人当たり有形固定資産（償却資産）額">
          <a:extLst>
            <a:ext uri="{FF2B5EF4-FFF2-40B4-BE49-F238E27FC236}">
              <a16:creationId xmlns:a16="http://schemas.microsoft.com/office/drawing/2014/main" id="{82F8F42C-A1D8-414F-8E75-25F3C8CF8CB6}"/>
            </a:ext>
          </a:extLst>
        </xdr:cNvPr>
        <xdr:cNvSpPr txBox="1"/>
      </xdr:nvSpPr>
      <xdr:spPr>
        <a:xfrm>
          <a:off x="7594111" y="10805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5766</xdr:rowOff>
    </xdr:from>
    <xdr:ext cx="534377" cy="259045"/>
    <xdr:sp macro="" textlink="">
      <xdr:nvSpPr>
        <xdr:cNvPr id="258" name="n_4mainValue【橋りょう・トンネル】&#10;一人当たり有形固定資産（償却資産）額">
          <a:extLst>
            <a:ext uri="{FF2B5EF4-FFF2-40B4-BE49-F238E27FC236}">
              <a16:creationId xmlns:a16="http://schemas.microsoft.com/office/drawing/2014/main" id="{92D117FA-11B8-4029-A081-9CA0DA0F416B}"/>
            </a:ext>
          </a:extLst>
        </xdr:cNvPr>
        <xdr:cNvSpPr txBox="1"/>
      </xdr:nvSpPr>
      <xdr:spPr>
        <a:xfrm>
          <a:off x="6705111" y="1080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C8DEC308-05DD-4C90-8F48-595DEB0302D4}"/>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428D168C-5E0E-4138-88B4-6C721E32B019}"/>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0BFF977B-5F52-49D5-B89D-C35E6FA8D61E}"/>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E384B8A2-CA72-4B12-A2B2-ADE7487967FD}"/>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7DE88AB5-13CB-4F75-B359-A14B867E66B4}"/>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E89363B3-E40F-42FE-955B-80C112820D7C}"/>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E742AD34-0847-445B-AC74-741150D8A525}"/>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684B6834-CCE7-4C80-9239-E76592C411AC}"/>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2C0C6FD7-6DDE-4CC8-9D4B-3E7D2F92A473}"/>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9E99F810-B5B3-48F2-A231-1E4431DC496F}"/>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F6E5E907-A1F9-468A-BDDA-7C36A04C6961}"/>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40340B63-376C-40C8-A531-5B6C2D9C4A5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ED3C7571-B8C8-40DD-A36C-66FE21253868}"/>
            </a:ext>
          </a:extLst>
        </xdr:cNvPr>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0B07855C-309C-48E4-BB01-D74B684F74E2}"/>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37661D97-F714-4846-88AC-8CD224AE5A4E}"/>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C1E8247D-0907-40C6-8277-C30956639DBB}"/>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6CCC9A9D-4E2A-4EB0-B2D2-17490EE825D8}"/>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FDF7BBAE-B954-45D4-A2CE-4525B78613C8}"/>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09C93A75-9465-4CF5-BBA2-4C73D73EBB4C}"/>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44103183-93A2-432D-9340-76898D80DB6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ECA4A003-84A1-4331-B73A-8743054E0284}"/>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0705B03E-E7EB-491F-A800-3A279D946328}"/>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36480DE2-24B9-4D50-8FB8-88F97A8644A4}"/>
            </a:ext>
          </a:extLst>
        </xdr:cNvPr>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C8473B38-F56F-4D39-9C06-897D3FE2D479}"/>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F8FEE8C4-41DE-43DE-8D2D-505F4B827261}"/>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公営住宅】&#10;有形固定資産減価償却率グラフ枠">
          <a:extLst>
            <a:ext uri="{FF2B5EF4-FFF2-40B4-BE49-F238E27FC236}">
              <a16:creationId xmlns:a16="http://schemas.microsoft.com/office/drawing/2014/main" id="{9BB3EBA3-4DC3-451A-BA59-5457EAA1C1AC}"/>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21771</xdr:rowOff>
    </xdr:from>
    <xdr:to>
      <xdr:col>24</xdr:col>
      <xdr:colOff>62865</xdr:colOff>
      <xdr:row>85</xdr:row>
      <xdr:rowOff>157299</xdr:rowOff>
    </xdr:to>
    <xdr:cxnSp macro="">
      <xdr:nvCxnSpPr>
        <xdr:cNvPr id="285" name="直線コネクタ 284">
          <a:extLst>
            <a:ext uri="{FF2B5EF4-FFF2-40B4-BE49-F238E27FC236}">
              <a16:creationId xmlns:a16="http://schemas.microsoft.com/office/drawing/2014/main" id="{D7932D73-FB88-4C6C-8BF4-DB3744746FF0}"/>
            </a:ext>
          </a:extLst>
        </xdr:cNvPr>
        <xdr:cNvCxnSpPr/>
      </xdr:nvCxnSpPr>
      <xdr:spPr>
        <a:xfrm flipV="1">
          <a:off x="4634865" y="13394871"/>
          <a:ext cx="0" cy="1335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161126</xdr:rowOff>
    </xdr:from>
    <xdr:ext cx="405111" cy="259045"/>
    <xdr:sp macro="" textlink="">
      <xdr:nvSpPr>
        <xdr:cNvPr id="286" name="【公営住宅】&#10;有形固定資産減価償却率最小値テキスト">
          <a:extLst>
            <a:ext uri="{FF2B5EF4-FFF2-40B4-BE49-F238E27FC236}">
              <a16:creationId xmlns:a16="http://schemas.microsoft.com/office/drawing/2014/main" id="{0662B83B-F5D5-455F-BFDF-76A1CC05AEB4}"/>
            </a:ext>
          </a:extLst>
        </xdr:cNvPr>
        <xdr:cNvSpPr txBox="1"/>
      </xdr:nvSpPr>
      <xdr:spPr>
        <a:xfrm>
          <a:off x="4673600" y="14734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157299</xdr:rowOff>
    </xdr:from>
    <xdr:to>
      <xdr:col>24</xdr:col>
      <xdr:colOff>152400</xdr:colOff>
      <xdr:row>85</xdr:row>
      <xdr:rowOff>157299</xdr:rowOff>
    </xdr:to>
    <xdr:cxnSp macro="">
      <xdr:nvCxnSpPr>
        <xdr:cNvPr id="287" name="直線コネクタ 286">
          <a:extLst>
            <a:ext uri="{FF2B5EF4-FFF2-40B4-BE49-F238E27FC236}">
              <a16:creationId xmlns:a16="http://schemas.microsoft.com/office/drawing/2014/main" id="{1A94A2E3-E040-42EA-A955-FD3642B526EA}"/>
            </a:ext>
          </a:extLst>
        </xdr:cNvPr>
        <xdr:cNvCxnSpPr/>
      </xdr:nvCxnSpPr>
      <xdr:spPr>
        <a:xfrm>
          <a:off x="4546600" y="14730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139898</xdr:rowOff>
    </xdr:from>
    <xdr:ext cx="405111" cy="259045"/>
    <xdr:sp macro="" textlink="">
      <xdr:nvSpPr>
        <xdr:cNvPr id="288" name="【公営住宅】&#10;有形固定資産減価償却率最大値テキスト">
          <a:extLst>
            <a:ext uri="{FF2B5EF4-FFF2-40B4-BE49-F238E27FC236}">
              <a16:creationId xmlns:a16="http://schemas.microsoft.com/office/drawing/2014/main" id="{E76CCB05-4931-4CFD-971F-86CF5834D5E0}"/>
            </a:ext>
          </a:extLst>
        </xdr:cNvPr>
        <xdr:cNvSpPr txBox="1"/>
      </xdr:nvSpPr>
      <xdr:spPr>
        <a:xfrm>
          <a:off x="4673600" y="13170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21771</xdr:rowOff>
    </xdr:from>
    <xdr:to>
      <xdr:col>24</xdr:col>
      <xdr:colOff>152400</xdr:colOff>
      <xdr:row>78</xdr:row>
      <xdr:rowOff>21771</xdr:rowOff>
    </xdr:to>
    <xdr:cxnSp macro="">
      <xdr:nvCxnSpPr>
        <xdr:cNvPr id="289" name="直線コネクタ 288">
          <a:extLst>
            <a:ext uri="{FF2B5EF4-FFF2-40B4-BE49-F238E27FC236}">
              <a16:creationId xmlns:a16="http://schemas.microsoft.com/office/drawing/2014/main" id="{08D6262C-1A81-482A-B9FA-F3E5892C5750}"/>
            </a:ext>
          </a:extLst>
        </xdr:cNvPr>
        <xdr:cNvCxnSpPr/>
      </xdr:nvCxnSpPr>
      <xdr:spPr>
        <a:xfrm>
          <a:off x="4546600" y="1339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138809</xdr:rowOff>
    </xdr:from>
    <xdr:ext cx="405111" cy="259045"/>
    <xdr:sp macro="" textlink="">
      <xdr:nvSpPr>
        <xdr:cNvPr id="290" name="【公営住宅】&#10;有形固定資産減価償却率平均値テキスト">
          <a:extLst>
            <a:ext uri="{FF2B5EF4-FFF2-40B4-BE49-F238E27FC236}">
              <a16:creationId xmlns:a16="http://schemas.microsoft.com/office/drawing/2014/main" id="{0285E718-C5B1-4EF0-A8C2-A71839D6D6AC}"/>
            </a:ext>
          </a:extLst>
        </xdr:cNvPr>
        <xdr:cNvSpPr txBox="1"/>
      </xdr:nvSpPr>
      <xdr:spPr>
        <a:xfrm>
          <a:off x="4673600" y="141977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160382</xdr:rowOff>
    </xdr:from>
    <xdr:to>
      <xdr:col>24</xdr:col>
      <xdr:colOff>114300</xdr:colOff>
      <xdr:row>83</xdr:row>
      <xdr:rowOff>90532</xdr:rowOff>
    </xdr:to>
    <xdr:sp macro="" textlink="">
      <xdr:nvSpPr>
        <xdr:cNvPr id="291" name="フローチャート: 判断 290">
          <a:extLst>
            <a:ext uri="{FF2B5EF4-FFF2-40B4-BE49-F238E27FC236}">
              <a16:creationId xmlns:a16="http://schemas.microsoft.com/office/drawing/2014/main" id="{25D929A2-98FE-4907-B39B-77B76CF1DDE1}"/>
            </a:ext>
          </a:extLst>
        </xdr:cNvPr>
        <xdr:cNvSpPr/>
      </xdr:nvSpPr>
      <xdr:spPr>
        <a:xfrm>
          <a:off x="4584700" y="1421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111398</xdr:rowOff>
    </xdr:from>
    <xdr:to>
      <xdr:col>20</xdr:col>
      <xdr:colOff>38100</xdr:colOff>
      <xdr:row>83</xdr:row>
      <xdr:rowOff>41548</xdr:rowOff>
    </xdr:to>
    <xdr:sp macro="" textlink="">
      <xdr:nvSpPr>
        <xdr:cNvPr id="292" name="フローチャート: 判断 291">
          <a:extLst>
            <a:ext uri="{FF2B5EF4-FFF2-40B4-BE49-F238E27FC236}">
              <a16:creationId xmlns:a16="http://schemas.microsoft.com/office/drawing/2014/main" id="{E43949D3-BE5E-48C9-A774-962C64803001}"/>
            </a:ext>
          </a:extLst>
        </xdr:cNvPr>
        <xdr:cNvSpPr/>
      </xdr:nvSpPr>
      <xdr:spPr>
        <a:xfrm>
          <a:off x="37465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75474</xdr:rowOff>
    </xdr:from>
    <xdr:to>
      <xdr:col>15</xdr:col>
      <xdr:colOff>101600</xdr:colOff>
      <xdr:row>83</xdr:row>
      <xdr:rowOff>5624</xdr:rowOff>
    </xdr:to>
    <xdr:sp macro="" textlink="">
      <xdr:nvSpPr>
        <xdr:cNvPr id="293" name="フローチャート: 判断 292">
          <a:extLst>
            <a:ext uri="{FF2B5EF4-FFF2-40B4-BE49-F238E27FC236}">
              <a16:creationId xmlns:a16="http://schemas.microsoft.com/office/drawing/2014/main" id="{99FE1125-C790-46CE-B1F7-73B4A8314E24}"/>
            </a:ext>
          </a:extLst>
        </xdr:cNvPr>
        <xdr:cNvSpPr/>
      </xdr:nvSpPr>
      <xdr:spPr>
        <a:xfrm>
          <a:off x="2857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39551</xdr:rowOff>
    </xdr:from>
    <xdr:to>
      <xdr:col>10</xdr:col>
      <xdr:colOff>165100</xdr:colOff>
      <xdr:row>82</xdr:row>
      <xdr:rowOff>141151</xdr:rowOff>
    </xdr:to>
    <xdr:sp macro="" textlink="">
      <xdr:nvSpPr>
        <xdr:cNvPr id="294" name="フローチャート: 判断 293">
          <a:extLst>
            <a:ext uri="{FF2B5EF4-FFF2-40B4-BE49-F238E27FC236}">
              <a16:creationId xmlns:a16="http://schemas.microsoft.com/office/drawing/2014/main" id="{64607BCF-4BB3-495C-ADDA-E0C56F3DAEBB}"/>
            </a:ext>
          </a:extLst>
        </xdr:cNvPr>
        <xdr:cNvSpPr/>
      </xdr:nvSpPr>
      <xdr:spPr>
        <a:xfrm>
          <a:off x="1968500" y="140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6894</xdr:rowOff>
    </xdr:from>
    <xdr:to>
      <xdr:col>6</xdr:col>
      <xdr:colOff>38100</xdr:colOff>
      <xdr:row>82</xdr:row>
      <xdr:rowOff>108494</xdr:rowOff>
    </xdr:to>
    <xdr:sp macro="" textlink="">
      <xdr:nvSpPr>
        <xdr:cNvPr id="295" name="フローチャート: 判断 294">
          <a:extLst>
            <a:ext uri="{FF2B5EF4-FFF2-40B4-BE49-F238E27FC236}">
              <a16:creationId xmlns:a16="http://schemas.microsoft.com/office/drawing/2014/main" id="{A42ECAF0-8CFC-48F7-AC2B-712DDF095D3F}"/>
            </a:ext>
          </a:extLst>
        </xdr:cNvPr>
        <xdr:cNvSpPr/>
      </xdr:nvSpPr>
      <xdr:spPr>
        <a:xfrm>
          <a:off x="1079500" y="1406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667F02D7-CEE4-42DC-8EF3-36FB97C540B9}"/>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CD4D181D-8B3A-4E87-BED7-71531AF5EF39}"/>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9A454CE2-3BB2-4DDC-B2B1-ADB356360ECA}"/>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F4612C85-74BB-4F83-96E6-A8BCC4A1C174}"/>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B646A279-DFC3-4229-B30C-B1AB80E63855}"/>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130992</xdr:rowOff>
    </xdr:from>
    <xdr:to>
      <xdr:col>24</xdr:col>
      <xdr:colOff>114300</xdr:colOff>
      <xdr:row>83</xdr:row>
      <xdr:rowOff>61142</xdr:rowOff>
    </xdr:to>
    <xdr:sp macro="" textlink="">
      <xdr:nvSpPr>
        <xdr:cNvPr id="301" name="楕円 300">
          <a:extLst>
            <a:ext uri="{FF2B5EF4-FFF2-40B4-BE49-F238E27FC236}">
              <a16:creationId xmlns:a16="http://schemas.microsoft.com/office/drawing/2014/main" id="{C7F9DB52-5BDD-416B-A17B-1D4C2479619B}"/>
            </a:ext>
          </a:extLst>
        </xdr:cNvPr>
        <xdr:cNvSpPr/>
      </xdr:nvSpPr>
      <xdr:spPr>
        <a:xfrm>
          <a:off x="4584700" y="14189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153869</xdr:rowOff>
    </xdr:from>
    <xdr:ext cx="405111" cy="259045"/>
    <xdr:sp macro="" textlink="">
      <xdr:nvSpPr>
        <xdr:cNvPr id="302" name="【公営住宅】&#10;有形固定資産減価償却率該当値テキスト">
          <a:extLst>
            <a:ext uri="{FF2B5EF4-FFF2-40B4-BE49-F238E27FC236}">
              <a16:creationId xmlns:a16="http://schemas.microsoft.com/office/drawing/2014/main" id="{5D879E43-6B9C-4C8B-B363-63E92142A663}"/>
            </a:ext>
          </a:extLst>
        </xdr:cNvPr>
        <xdr:cNvSpPr txBox="1"/>
      </xdr:nvSpPr>
      <xdr:spPr>
        <a:xfrm>
          <a:off x="4673600" y="14041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65677</xdr:rowOff>
    </xdr:from>
    <xdr:to>
      <xdr:col>20</xdr:col>
      <xdr:colOff>38100</xdr:colOff>
      <xdr:row>82</xdr:row>
      <xdr:rowOff>167277</xdr:rowOff>
    </xdr:to>
    <xdr:sp macro="" textlink="">
      <xdr:nvSpPr>
        <xdr:cNvPr id="303" name="楕円 302">
          <a:extLst>
            <a:ext uri="{FF2B5EF4-FFF2-40B4-BE49-F238E27FC236}">
              <a16:creationId xmlns:a16="http://schemas.microsoft.com/office/drawing/2014/main" id="{72C09325-08EF-4D68-B8B1-DB2A9F5F5B2C}"/>
            </a:ext>
          </a:extLst>
        </xdr:cNvPr>
        <xdr:cNvSpPr/>
      </xdr:nvSpPr>
      <xdr:spPr>
        <a:xfrm>
          <a:off x="3746500" y="1412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116477</xdr:rowOff>
    </xdr:from>
    <xdr:to>
      <xdr:col>24</xdr:col>
      <xdr:colOff>63500</xdr:colOff>
      <xdr:row>83</xdr:row>
      <xdr:rowOff>10342</xdr:rowOff>
    </xdr:to>
    <xdr:cxnSp macro="">
      <xdr:nvCxnSpPr>
        <xdr:cNvPr id="304" name="直線コネクタ 303">
          <a:extLst>
            <a:ext uri="{FF2B5EF4-FFF2-40B4-BE49-F238E27FC236}">
              <a16:creationId xmlns:a16="http://schemas.microsoft.com/office/drawing/2014/main" id="{F419864F-819C-4CBC-9757-541508E0D5F5}"/>
            </a:ext>
          </a:extLst>
        </xdr:cNvPr>
        <xdr:cNvCxnSpPr/>
      </xdr:nvCxnSpPr>
      <xdr:spPr>
        <a:xfrm>
          <a:off x="3797300" y="14175377"/>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168548</xdr:rowOff>
    </xdr:from>
    <xdr:to>
      <xdr:col>15</xdr:col>
      <xdr:colOff>101600</xdr:colOff>
      <xdr:row>82</xdr:row>
      <xdr:rowOff>98698</xdr:rowOff>
    </xdr:to>
    <xdr:sp macro="" textlink="">
      <xdr:nvSpPr>
        <xdr:cNvPr id="305" name="楕円 304">
          <a:extLst>
            <a:ext uri="{FF2B5EF4-FFF2-40B4-BE49-F238E27FC236}">
              <a16:creationId xmlns:a16="http://schemas.microsoft.com/office/drawing/2014/main" id="{878FFB64-BB42-42EC-8C04-A9F8DB7841A0}"/>
            </a:ext>
          </a:extLst>
        </xdr:cNvPr>
        <xdr:cNvSpPr/>
      </xdr:nvSpPr>
      <xdr:spPr>
        <a:xfrm>
          <a:off x="2857500" y="14055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47898</xdr:rowOff>
    </xdr:from>
    <xdr:to>
      <xdr:col>19</xdr:col>
      <xdr:colOff>177800</xdr:colOff>
      <xdr:row>82</xdr:row>
      <xdr:rowOff>116477</xdr:rowOff>
    </xdr:to>
    <xdr:cxnSp macro="">
      <xdr:nvCxnSpPr>
        <xdr:cNvPr id="306" name="直線コネクタ 305">
          <a:extLst>
            <a:ext uri="{FF2B5EF4-FFF2-40B4-BE49-F238E27FC236}">
              <a16:creationId xmlns:a16="http://schemas.microsoft.com/office/drawing/2014/main" id="{3C44BFB8-2FB1-45EC-865A-9779B1F8F1AE}"/>
            </a:ext>
          </a:extLst>
        </xdr:cNvPr>
        <xdr:cNvCxnSpPr/>
      </xdr:nvCxnSpPr>
      <xdr:spPr>
        <a:xfrm>
          <a:off x="2908300" y="14106798"/>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103232</xdr:rowOff>
    </xdr:from>
    <xdr:to>
      <xdr:col>10</xdr:col>
      <xdr:colOff>165100</xdr:colOff>
      <xdr:row>82</xdr:row>
      <xdr:rowOff>33382</xdr:rowOff>
    </xdr:to>
    <xdr:sp macro="" textlink="">
      <xdr:nvSpPr>
        <xdr:cNvPr id="307" name="楕円 306">
          <a:extLst>
            <a:ext uri="{FF2B5EF4-FFF2-40B4-BE49-F238E27FC236}">
              <a16:creationId xmlns:a16="http://schemas.microsoft.com/office/drawing/2014/main" id="{582B1355-4DFA-4F58-856F-44F669F434FE}"/>
            </a:ext>
          </a:extLst>
        </xdr:cNvPr>
        <xdr:cNvSpPr/>
      </xdr:nvSpPr>
      <xdr:spPr>
        <a:xfrm>
          <a:off x="1968500" y="1399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154032</xdr:rowOff>
    </xdr:from>
    <xdr:to>
      <xdr:col>15</xdr:col>
      <xdr:colOff>50800</xdr:colOff>
      <xdr:row>82</xdr:row>
      <xdr:rowOff>47898</xdr:rowOff>
    </xdr:to>
    <xdr:cxnSp macro="">
      <xdr:nvCxnSpPr>
        <xdr:cNvPr id="308" name="直線コネクタ 307">
          <a:extLst>
            <a:ext uri="{FF2B5EF4-FFF2-40B4-BE49-F238E27FC236}">
              <a16:creationId xmlns:a16="http://schemas.microsoft.com/office/drawing/2014/main" id="{7B6CCC49-988D-476F-9F98-DA55A10F9234}"/>
            </a:ext>
          </a:extLst>
        </xdr:cNvPr>
        <xdr:cNvCxnSpPr/>
      </xdr:nvCxnSpPr>
      <xdr:spPr>
        <a:xfrm>
          <a:off x="2019300" y="14041482"/>
          <a:ext cx="889000" cy="6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34652</xdr:rowOff>
    </xdr:from>
    <xdr:to>
      <xdr:col>6</xdr:col>
      <xdr:colOff>38100</xdr:colOff>
      <xdr:row>81</xdr:row>
      <xdr:rowOff>136252</xdr:rowOff>
    </xdr:to>
    <xdr:sp macro="" textlink="">
      <xdr:nvSpPr>
        <xdr:cNvPr id="309" name="楕円 308">
          <a:extLst>
            <a:ext uri="{FF2B5EF4-FFF2-40B4-BE49-F238E27FC236}">
              <a16:creationId xmlns:a16="http://schemas.microsoft.com/office/drawing/2014/main" id="{730440C9-2B0F-4E93-AB51-9737152E2923}"/>
            </a:ext>
          </a:extLst>
        </xdr:cNvPr>
        <xdr:cNvSpPr/>
      </xdr:nvSpPr>
      <xdr:spPr>
        <a:xfrm>
          <a:off x="1079500" y="13922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85452</xdr:rowOff>
    </xdr:from>
    <xdr:to>
      <xdr:col>10</xdr:col>
      <xdr:colOff>114300</xdr:colOff>
      <xdr:row>81</xdr:row>
      <xdr:rowOff>154032</xdr:rowOff>
    </xdr:to>
    <xdr:cxnSp macro="">
      <xdr:nvCxnSpPr>
        <xdr:cNvPr id="310" name="直線コネクタ 309">
          <a:extLst>
            <a:ext uri="{FF2B5EF4-FFF2-40B4-BE49-F238E27FC236}">
              <a16:creationId xmlns:a16="http://schemas.microsoft.com/office/drawing/2014/main" id="{C3C01493-7501-4E28-9A38-457F3C06E1B7}"/>
            </a:ext>
          </a:extLst>
        </xdr:cNvPr>
        <xdr:cNvCxnSpPr/>
      </xdr:nvCxnSpPr>
      <xdr:spPr>
        <a:xfrm>
          <a:off x="1130300" y="1397290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32675</xdr:rowOff>
    </xdr:from>
    <xdr:ext cx="405111" cy="259045"/>
    <xdr:sp macro="" textlink="">
      <xdr:nvSpPr>
        <xdr:cNvPr id="311" name="n_1aveValue【公営住宅】&#10;有形固定資産減価償却率">
          <a:extLst>
            <a:ext uri="{FF2B5EF4-FFF2-40B4-BE49-F238E27FC236}">
              <a16:creationId xmlns:a16="http://schemas.microsoft.com/office/drawing/2014/main" id="{AB89DF70-565C-4563-9995-E97972C45F55}"/>
            </a:ext>
          </a:extLst>
        </xdr:cNvPr>
        <xdr:cNvSpPr txBox="1"/>
      </xdr:nvSpPr>
      <xdr:spPr>
        <a:xfrm>
          <a:off x="3582044" y="14263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168201</xdr:rowOff>
    </xdr:from>
    <xdr:ext cx="405111" cy="259045"/>
    <xdr:sp macro="" textlink="">
      <xdr:nvSpPr>
        <xdr:cNvPr id="312" name="n_2aveValue【公営住宅】&#10;有形固定資産減価償却率">
          <a:extLst>
            <a:ext uri="{FF2B5EF4-FFF2-40B4-BE49-F238E27FC236}">
              <a16:creationId xmlns:a16="http://schemas.microsoft.com/office/drawing/2014/main" id="{6256863F-86DC-4542-BE4B-24A2ECFF81F6}"/>
            </a:ext>
          </a:extLst>
        </xdr:cNvPr>
        <xdr:cNvSpPr txBox="1"/>
      </xdr:nvSpPr>
      <xdr:spPr>
        <a:xfrm>
          <a:off x="2705744" y="1422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132278</xdr:rowOff>
    </xdr:from>
    <xdr:ext cx="405111" cy="259045"/>
    <xdr:sp macro="" textlink="">
      <xdr:nvSpPr>
        <xdr:cNvPr id="313" name="n_3aveValue【公営住宅】&#10;有形固定資産減価償却率">
          <a:extLst>
            <a:ext uri="{FF2B5EF4-FFF2-40B4-BE49-F238E27FC236}">
              <a16:creationId xmlns:a16="http://schemas.microsoft.com/office/drawing/2014/main" id="{5AD0B3F9-8EAC-4C2E-BC06-4C6232BB15FC}"/>
            </a:ext>
          </a:extLst>
        </xdr:cNvPr>
        <xdr:cNvSpPr txBox="1"/>
      </xdr:nvSpPr>
      <xdr:spPr>
        <a:xfrm>
          <a:off x="1816744" y="1419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99621</xdr:rowOff>
    </xdr:from>
    <xdr:ext cx="405111" cy="259045"/>
    <xdr:sp macro="" textlink="">
      <xdr:nvSpPr>
        <xdr:cNvPr id="314" name="n_4aveValue【公営住宅】&#10;有形固定資産減価償却率">
          <a:extLst>
            <a:ext uri="{FF2B5EF4-FFF2-40B4-BE49-F238E27FC236}">
              <a16:creationId xmlns:a16="http://schemas.microsoft.com/office/drawing/2014/main" id="{CEAFBF46-5CE9-4609-AF7D-01E3A74881AF}"/>
            </a:ext>
          </a:extLst>
        </xdr:cNvPr>
        <xdr:cNvSpPr txBox="1"/>
      </xdr:nvSpPr>
      <xdr:spPr>
        <a:xfrm>
          <a:off x="927744" y="1415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12354</xdr:rowOff>
    </xdr:from>
    <xdr:ext cx="405111" cy="259045"/>
    <xdr:sp macro="" textlink="">
      <xdr:nvSpPr>
        <xdr:cNvPr id="315" name="n_1mainValue【公営住宅】&#10;有形固定資産減価償却率">
          <a:extLst>
            <a:ext uri="{FF2B5EF4-FFF2-40B4-BE49-F238E27FC236}">
              <a16:creationId xmlns:a16="http://schemas.microsoft.com/office/drawing/2014/main" id="{167FBCC6-E6E4-4132-88DD-DE65A1961ED1}"/>
            </a:ext>
          </a:extLst>
        </xdr:cNvPr>
        <xdr:cNvSpPr txBox="1"/>
      </xdr:nvSpPr>
      <xdr:spPr>
        <a:xfrm>
          <a:off x="3582044" y="1389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115225</xdr:rowOff>
    </xdr:from>
    <xdr:ext cx="405111" cy="259045"/>
    <xdr:sp macro="" textlink="">
      <xdr:nvSpPr>
        <xdr:cNvPr id="316" name="n_2mainValue【公営住宅】&#10;有形固定資産減価償却率">
          <a:extLst>
            <a:ext uri="{FF2B5EF4-FFF2-40B4-BE49-F238E27FC236}">
              <a16:creationId xmlns:a16="http://schemas.microsoft.com/office/drawing/2014/main" id="{DB6975CD-818D-48E7-A403-C3867C51E6D2}"/>
            </a:ext>
          </a:extLst>
        </xdr:cNvPr>
        <xdr:cNvSpPr txBox="1"/>
      </xdr:nvSpPr>
      <xdr:spPr>
        <a:xfrm>
          <a:off x="2705744" y="1383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49909</xdr:rowOff>
    </xdr:from>
    <xdr:ext cx="405111" cy="259045"/>
    <xdr:sp macro="" textlink="">
      <xdr:nvSpPr>
        <xdr:cNvPr id="317" name="n_3mainValue【公営住宅】&#10;有形固定資産減価償却率">
          <a:extLst>
            <a:ext uri="{FF2B5EF4-FFF2-40B4-BE49-F238E27FC236}">
              <a16:creationId xmlns:a16="http://schemas.microsoft.com/office/drawing/2014/main" id="{65E8CCDC-8720-43AA-BB55-7624263BA96F}"/>
            </a:ext>
          </a:extLst>
        </xdr:cNvPr>
        <xdr:cNvSpPr txBox="1"/>
      </xdr:nvSpPr>
      <xdr:spPr>
        <a:xfrm>
          <a:off x="1816744" y="13765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152779</xdr:rowOff>
    </xdr:from>
    <xdr:ext cx="405111" cy="259045"/>
    <xdr:sp macro="" textlink="">
      <xdr:nvSpPr>
        <xdr:cNvPr id="318" name="n_4mainValue【公営住宅】&#10;有形固定資産減価償却率">
          <a:extLst>
            <a:ext uri="{FF2B5EF4-FFF2-40B4-BE49-F238E27FC236}">
              <a16:creationId xmlns:a16="http://schemas.microsoft.com/office/drawing/2014/main" id="{0A41D873-B14F-43D0-A6B6-C4C15C9FF9B3}"/>
            </a:ext>
          </a:extLst>
        </xdr:cNvPr>
        <xdr:cNvSpPr txBox="1"/>
      </xdr:nvSpPr>
      <xdr:spPr>
        <a:xfrm>
          <a:off x="927744" y="13697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130FC1F2-29CC-459E-A943-FF28D084CB2C}"/>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D06E72D0-D7CD-42BC-97F4-D992AFB6529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51E1BFFF-5163-4B23-BFC2-A9B37E102307}"/>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3CB257E5-B8E2-4333-8424-4306E8F538AF}"/>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02D89C47-598E-462C-A740-796E7136D0AC}"/>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2C57B8AF-E753-4E33-8796-98FB0522AF0B}"/>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F2CB2BAA-54EC-408C-8D05-6BB5201B3CAD}"/>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FE121E08-7C1B-43F6-A9A0-3BB1826DBE8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E6A37ED2-F94A-48AF-AF08-7CDE6FAB0471}"/>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5564B965-58E6-4952-A207-BD6FCD7822A5}"/>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9" name="直線コネクタ 328">
          <a:extLst>
            <a:ext uri="{FF2B5EF4-FFF2-40B4-BE49-F238E27FC236}">
              <a16:creationId xmlns:a16="http://schemas.microsoft.com/office/drawing/2014/main" id="{630451F7-9882-4354-937C-2FF58EEA6CFA}"/>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0" name="テキスト ボックス 329">
          <a:extLst>
            <a:ext uri="{FF2B5EF4-FFF2-40B4-BE49-F238E27FC236}">
              <a16:creationId xmlns:a16="http://schemas.microsoft.com/office/drawing/2014/main" id="{9D2951AF-16EB-4EDD-B0EA-68424FB1C9E5}"/>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1" name="直線コネクタ 330">
          <a:extLst>
            <a:ext uri="{FF2B5EF4-FFF2-40B4-BE49-F238E27FC236}">
              <a16:creationId xmlns:a16="http://schemas.microsoft.com/office/drawing/2014/main" id="{1B763CBD-1248-45F5-8893-DDE93A7CD7AA}"/>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2" name="テキスト ボックス 331">
          <a:extLst>
            <a:ext uri="{FF2B5EF4-FFF2-40B4-BE49-F238E27FC236}">
              <a16:creationId xmlns:a16="http://schemas.microsoft.com/office/drawing/2014/main" id="{7BA06439-F28D-4F16-83B3-DE37CC80C48D}"/>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72FE273D-99C3-49A8-8855-FB41026F4452}"/>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F1E4EDC2-DA57-4B45-B796-71BB0665E75D}"/>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5" name="直線コネクタ 334">
          <a:extLst>
            <a:ext uri="{FF2B5EF4-FFF2-40B4-BE49-F238E27FC236}">
              <a16:creationId xmlns:a16="http://schemas.microsoft.com/office/drawing/2014/main" id="{82A2C157-BB40-47DB-9B96-2E76995CD45B}"/>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6" name="テキスト ボックス 335">
          <a:extLst>
            <a:ext uri="{FF2B5EF4-FFF2-40B4-BE49-F238E27FC236}">
              <a16:creationId xmlns:a16="http://schemas.microsoft.com/office/drawing/2014/main" id="{054BDB3A-248E-4802-A57A-E65476C3DE37}"/>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7" name="直線コネクタ 336">
          <a:extLst>
            <a:ext uri="{FF2B5EF4-FFF2-40B4-BE49-F238E27FC236}">
              <a16:creationId xmlns:a16="http://schemas.microsoft.com/office/drawing/2014/main" id="{7C83B682-8C4A-4B19-B13B-B20D07FE15AD}"/>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8" name="テキスト ボックス 337">
          <a:extLst>
            <a:ext uri="{FF2B5EF4-FFF2-40B4-BE49-F238E27FC236}">
              <a16:creationId xmlns:a16="http://schemas.microsoft.com/office/drawing/2014/main" id="{6A701500-9C9F-404F-BB15-5627AA821D92}"/>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4D700E2F-E37D-4A26-BE3C-0FDC0FD9A214}"/>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a:extLst>
            <a:ext uri="{FF2B5EF4-FFF2-40B4-BE49-F238E27FC236}">
              <a16:creationId xmlns:a16="http://schemas.microsoft.com/office/drawing/2014/main" id="{F11C270B-D625-4C80-B3DE-CC8BBFA1FB79}"/>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id="{A1AF8B0C-7949-43C5-9148-DC911E16B481}"/>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82296</xdr:rowOff>
    </xdr:from>
    <xdr:to>
      <xdr:col>54</xdr:col>
      <xdr:colOff>189865</xdr:colOff>
      <xdr:row>86</xdr:row>
      <xdr:rowOff>110489</xdr:rowOff>
    </xdr:to>
    <xdr:cxnSp macro="">
      <xdr:nvCxnSpPr>
        <xdr:cNvPr id="342" name="直線コネクタ 341">
          <a:extLst>
            <a:ext uri="{FF2B5EF4-FFF2-40B4-BE49-F238E27FC236}">
              <a16:creationId xmlns:a16="http://schemas.microsoft.com/office/drawing/2014/main" id="{60BCDED8-D3D6-4BD9-9891-171EB741A303}"/>
            </a:ext>
          </a:extLst>
        </xdr:cNvPr>
        <xdr:cNvCxnSpPr/>
      </xdr:nvCxnSpPr>
      <xdr:spPr>
        <a:xfrm flipV="1">
          <a:off x="10476865" y="13455396"/>
          <a:ext cx="0" cy="1399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114316</xdr:rowOff>
    </xdr:from>
    <xdr:ext cx="469744" cy="259045"/>
    <xdr:sp macro="" textlink="">
      <xdr:nvSpPr>
        <xdr:cNvPr id="343" name="【公営住宅】&#10;一人当たり面積最小値テキスト">
          <a:extLst>
            <a:ext uri="{FF2B5EF4-FFF2-40B4-BE49-F238E27FC236}">
              <a16:creationId xmlns:a16="http://schemas.microsoft.com/office/drawing/2014/main" id="{7B9303D9-B274-4AF6-A7F9-ACEFC619E7FE}"/>
            </a:ext>
          </a:extLst>
        </xdr:cNvPr>
        <xdr:cNvSpPr txBox="1"/>
      </xdr:nvSpPr>
      <xdr:spPr>
        <a:xfrm>
          <a:off x="10515600" y="1485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110489</xdr:rowOff>
    </xdr:from>
    <xdr:to>
      <xdr:col>55</xdr:col>
      <xdr:colOff>88900</xdr:colOff>
      <xdr:row>86</xdr:row>
      <xdr:rowOff>110489</xdr:rowOff>
    </xdr:to>
    <xdr:cxnSp macro="">
      <xdr:nvCxnSpPr>
        <xdr:cNvPr id="344" name="直線コネクタ 343">
          <a:extLst>
            <a:ext uri="{FF2B5EF4-FFF2-40B4-BE49-F238E27FC236}">
              <a16:creationId xmlns:a16="http://schemas.microsoft.com/office/drawing/2014/main" id="{AE5396C2-7231-4146-9BF4-27761C40EB72}"/>
            </a:ext>
          </a:extLst>
        </xdr:cNvPr>
        <xdr:cNvCxnSpPr/>
      </xdr:nvCxnSpPr>
      <xdr:spPr>
        <a:xfrm>
          <a:off x="10388600" y="1485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28973</xdr:rowOff>
    </xdr:from>
    <xdr:ext cx="469744" cy="259045"/>
    <xdr:sp macro="" textlink="">
      <xdr:nvSpPr>
        <xdr:cNvPr id="345" name="【公営住宅】&#10;一人当たり面積最大値テキスト">
          <a:extLst>
            <a:ext uri="{FF2B5EF4-FFF2-40B4-BE49-F238E27FC236}">
              <a16:creationId xmlns:a16="http://schemas.microsoft.com/office/drawing/2014/main" id="{A95BDD9D-4768-43DB-A081-092067D3F7A1}"/>
            </a:ext>
          </a:extLst>
        </xdr:cNvPr>
        <xdr:cNvSpPr txBox="1"/>
      </xdr:nvSpPr>
      <xdr:spPr>
        <a:xfrm>
          <a:off x="10515600" y="13230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82296</xdr:rowOff>
    </xdr:from>
    <xdr:to>
      <xdr:col>55</xdr:col>
      <xdr:colOff>88900</xdr:colOff>
      <xdr:row>78</xdr:row>
      <xdr:rowOff>82296</xdr:rowOff>
    </xdr:to>
    <xdr:cxnSp macro="">
      <xdr:nvCxnSpPr>
        <xdr:cNvPr id="346" name="直線コネクタ 345">
          <a:extLst>
            <a:ext uri="{FF2B5EF4-FFF2-40B4-BE49-F238E27FC236}">
              <a16:creationId xmlns:a16="http://schemas.microsoft.com/office/drawing/2014/main" id="{6358FE16-400A-402B-9F0F-F6B7BB912046}"/>
            </a:ext>
          </a:extLst>
        </xdr:cNvPr>
        <xdr:cNvCxnSpPr/>
      </xdr:nvCxnSpPr>
      <xdr:spPr>
        <a:xfrm>
          <a:off x="10388600" y="13455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79519</xdr:rowOff>
    </xdr:from>
    <xdr:ext cx="469744" cy="259045"/>
    <xdr:sp macro="" textlink="">
      <xdr:nvSpPr>
        <xdr:cNvPr id="347" name="【公営住宅】&#10;一人当たり面積平均値テキスト">
          <a:extLst>
            <a:ext uri="{FF2B5EF4-FFF2-40B4-BE49-F238E27FC236}">
              <a16:creationId xmlns:a16="http://schemas.microsoft.com/office/drawing/2014/main" id="{091DA0A0-E6EC-4ED9-AE3B-F7CFC25BCC94}"/>
            </a:ext>
          </a:extLst>
        </xdr:cNvPr>
        <xdr:cNvSpPr txBox="1"/>
      </xdr:nvSpPr>
      <xdr:spPr>
        <a:xfrm>
          <a:off x="10515600" y="141384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56642</xdr:rowOff>
    </xdr:from>
    <xdr:to>
      <xdr:col>55</xdr:col>
      <xdr:colOff>50800</xdr:colOff>
      <xdr:row>83</xdr:row>
      <xdr:rowOff>158242</xdr:rowOff>
    </xdr:to>
    <xdr:sp macro="" textlink="">
      <xdr:nvSpPr>
        <xdr:cNvPr id="348" name="フローチャート: 判断 347">
          <a:extLst>
            <a:ext uri="{FF2B5EF4-FFF2-40B4-BE49-F238E27FC236}">
              <a16:creationId xmlns:a16="http://schemas.microsoft.com/office/drawing/2014/main" id="{9F932908-0EE0-4F8A-8451-4084C509791F}"/>
            </a:ext>
          </a:extLst>
        </xdr:cNvPr>
        <xdr:cNvSpPr/>
      </xdr:nvSpPr>
      <xdr:spPr>
        <a:xfrm>
          <a:off x="10426700" y="14286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58928</xdr:rowOff>
    </xdr:from>
    <xdr:to>
      <xdr:col>50</xdr:col>
      <xdr:colOff>165100</xdr:colOff>
      <xdr:row>83</xdr:row>
      <xdr:rowOff>160528</xdr:rowOff>
    </xdr:to>
    <xdr:sp macro="" textlink="">
      <xdr:nvSpPr>
        <xdr:cNvPr id="349" name="フローチャート: 判断 348">
          <a:extLst>
            <a:ext uri="{FF2B5EF4-FFF2-40B4-BE49-F238E27FC236}">
              <a16:creationId xmlns:a16="http://schemas.microsoft.com/office/drawing/2014/main" id="{6BDE1B4A-7385-4AD0-8074-D494607DE986}"/>
            </a:ext>
          </a:extLst>
        </xdr:cNvPr>
        <xdr:cNvSpPr/>
      </xdr:nvSpPr>
      <xdr:spPr>
        <a:xfrm>
          <a:off x="9588500" y="14289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59689</xdr:rowOff>
    </xdr:from>
    <xdr:to>
      <xdr:col>46</xdr:col>
      <xdr:colOff>38100</xdr:colOff>
      <xdr:row>83</xdr:row>
      <xdr:rowOff>161289</xdr:rowOff>
    </xdr:to>
    <xdr:sp macro="" textlink="">
      <xdr:nvSpPr>
        <xdr:cNvPr id="350" name="フローチャート: 判断 349">
          <a:extLst>
            <a:ext uri="{FF2B5EF4-FFF2-40B4-BE49-F238E27FC236}">
              <a16:creationId xmlns:a16="http://schemas.microsoft.com/office/drawing/2014/main" id="{FC80B117-EF04-4697-BABC-244A07BA6230}"/>
            </a:ext>
          </a:extLst>
        </xdr:cNvPr>
        <xdr:cNvSpPr/>
      </xdr:nvSpPr>
      <xdr:spPr>
        <a:xfrm>
          <a:off x="8699500" y="1429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62737</xdr:rowOff>
    </xdr:from>
    <xdr:to>
      <xdr:col>41</xdr:col>
      <xdr:colOff>101600</xdr:colOff>
      <xdr:row>83</xdr:row>
      <xdr:rowOff>164337</xdr:rowOff>
    </xdr:to>
    <xdr:sp macro="" textlink="">
      <xdr:nvSpPr>
        <xdr:cNvPr id="351" name="フローチャート: 判断 350">
          <a:extLst>
            <a:ext uri="{FF2B5EF4-FFF2-40B4-BE49-F238E27FC236}">
              <a16:creationId xmlns:a16="http://schemas.microsoft.com/office/drawing/2014/main" id="{37C61E20-E75B-40A2-A4CF-10120588A791}"/>
            </a:ext>
          </a:extLst>
        </xdr:cNvPr>
        <xdr:cNvSpPr/>
      </xdr:nvSpPr>
      <xdr:spPr>
        <a:xfrm>
          <a:off x="7810500" y="1429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59689</xdr:rowOff>
    </xdr:from>
    <xdr:to>
      <xdr:col>36</xdr:col>
      <xdr:colOff>165100</xdr:colOff>
      <xdr:row>83</xdr:row>
      <xdr:rowOff>161289</xdr:rowOff>
    </xdr:to>
    <xdr:sp macro="" textlink="">
      <xdr:nvSpPr>
        <xdr:cNvPr id="352" name="フローチャート: 判断 351">
          <a:extLst>
            <a:ext uri="{FF2B5EF4-FFF2-40B4-BE49-F238E27FC236}">
              <a16:creationId xmlns:a16="http://schemas.microsoft.com/office/drawing/2014/main" id="{A16906ED-0416-4049-A271-BC13AA494570}"/>
            </a:ext>
          </a:extLst>
        </xdr:cNvPr>
        <xdr:cNvSpPr/>
      </xdr:nvSpPr>
      <xdr:spPr>
        <a:xfrm>
          <a:off x="6921500" y="1429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EFCB3A80-8D67-4CF7-9170-79D4E930818E}"/>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A8A20BD1-0790-4418-94B2-785168B7DB8E}"/>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1945051-E2D1-443A-A534-960A264CC997}"/>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9EA88142-913A-45B4-A334-0BF82E487C9E}"/>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37166820-4E92-4432-B7E7-14ECB9ABF0C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166370</xdr:rowOff>
    </xdr:from>
    <xdr:to>
      <xdr:col>55</xdr:col>
      <xdr:colOff>50800</xdr:colOff>
      <xdr:row>84</xdr:row>
      <xdr:rowOff>96520</xdr:rowOff>
    </xdr:to>
    <xdr:sp macro="" textlink="">
      <xdr:nvSpPr>
        <xdr:cNvPr id="358" name="楕円 357">
          <a:extLst>
            <a:ext uri="{FF2B5EF4-FFF2-40B4-BE49-F238E27FC236}">
              <a16:creationId xmlns:a16="http://schemas.microsoft.com/office/drawing/2014/main" id="{E1709CA4-3CDB-47D5-A1E0-33FBD1CCBCE5}"/>
            </a:ext>
          </a:extLst>
        </xdr:cNvPr>
        <xdr:cNvSpPr/>
      </xdr:nvSpPr>
      <xdr:spPr>
        <a:xfrm>
          <a:off x="10426700" y="1439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144797</xdr:rowOff>
    </xdr:from>
    <xdr:ext cx="469744" cy="259045"/>
    <xdr:sp macro="" textlink="">
      <xdr:nvSpPr>
        <xdr:cNvPr id="359" name="【公営住宅】&#10;一人当たり面積該当値テキスト">
          <a:extLst>
            <a:ext uri="{FF2B5EF4-FFF2-40B4-BE49-F238E27FC236}">
              <a16:creationId xmlns:a16="http://schemas.microsoft.com/office/drawing/2014/main" id="{3EF7324F-2652-4791-9D47-0EFBFE7FDA9A}"/>
            </a:ext>
          </a:extLst>
        </xdr:cNvPr>
        <xdr:cNvSpPr txBox="1"/>
      </xdr:nvSpPr>
      <xdr:spPr>
        <a:xfrm>
          <a:off x="10515600" y="1437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168656</xdr:rowOff>
    </xdr:from>
    <xdr:to>
      <xdr:col>50</xdr:col>
      <xdr:colOff>165100</xdr:colOff>
      <xdr:row>84</xdr:row>
      <xdr:rowOff>98806</xdr:rowOff>
    </xdr:to>
    <xdr:sp macro="" textlink="">
      <xdr:nvSpPr>
        <xdr:cNvPr id="360" name="楕円 359">
          <a:extLst>
            <a:ext uri="{FF2B5EF4-FFF2-40B4-BE49-F238E27FC236}">
              <a16:creationId xmlns:a16="http://schemas.microsoft.com/office/drawing/2014/main" id="{C0A955CE-10B9-4C59-94CF-DFB9A5E44BA9}"/>
            </a:ext>
          </a:extLst>
        </xdr:cNvPr>
        <xdr:cNvSpPr/>
      </xdr:nvSpPr>
      <xdr:spPr>
        <a:xfrm>
          <a:off x="9588500" y="14399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45720</xdr:rowOff>
    </xdr:from>
    <xdr:to>
      <xdr:col>55</xdr:col>
      <xdr:colOff>0</xdr:colOff>
      <xdr:row>84</xdr:row>
      <xdr:rowOff>48006</xdr:rowOff>
    </xdr:to>
    <xdr:cxnSp macro="">
      <xdr:nvCxnSpPr>
        <xdr:cNvPr id="361" name="直線コネクタ 360">
          <a:extLst>
            <a:ext uri="{FF2B5EF4-FFF2-40B4-BE49-F238E27FC236}">
              <a16:creationId xmlns:a16="http://schemas.microsoft.com/office/drawing/2014/main" id="{1362521E-0968-4804-A0C8-790CF8970217}"/>
            </a:ext>
          </a:extLst>
        </xdr:cNvPr>
        <xdr:cNvCxnSpPr/>
      </xdr:nvCxnSpPr>
      <xdr:spPr>
        <a:xfrm flipV="1">
          <a:off x="9639300" y="14447520"/>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254</xdr:rowOff>
    </xdr:from>
    <xdr:to>
      <xdr:col>46</xdr:col>
      <xdr:colOff>38100</xdr:colOff>
      <xdr:row>84</xdr:row>
      <xdr:rowOff>101854</xdr:rowOff>
    </xdr:to>
    <xdr:sp macro="" textlink="">
      <xdr:nvSpPr>
        <xdr:cNvPr id="362" name="楕円 361">
          <a:extLst>
            <a:ext uri="{FF2B5EF4-FFF2-40B4-BE49-F238E27FC236}">
              <a16:creationId xmlns:a16="http://schemas.microsoft.com/office/drawing/2014/main" id="{217066F6-DD6F-45BA-9FB5-A2CD161DD11A}"/>
            </a:ext>
          </a:extLst>
        </xdr:cNvPr>
        <xdr:cNvSpPr/>
      </xdr:nvSpPr>
      <xdr:spPr>
        <a:xfrm>
          <a:off x="8699500" y="14402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48006</xdr:rowOff>
    </xdr:from>
    <xdr:to>
      <xdr:col>50</xdr:col>
      <xdr:colOff>114300</xdr:colOff>
      <xdr:row>84</xdr:row>
      <xdr:rowOff>51054</xdr:rowOff>
    </xdr:to>
    <xdr:cxnSp macro="">
      <xdr:nvCxnSpPr>
        <xdr:cNvPr id="363" name="直線コネクタ 362">
          <a:extLst>
            <a:ext uri="{FF2B5EF4-FFF2-40B4-BE49-F238E27FC236}">
              <a16:creationId xmlns:a16="http://schemas.microsoft.com/office/drawing/2014/main" id="{09D1DD7B-2A70-4160-8ECF-AA18DB6E9C6E}"/>
            </a:ext>
          </a:extLst>
        </xdr:cNvPr>
        <xdr:cNvCxnSpPr/>
      </xdr:nvCxnSpPr>
      <xdr:spPr>
        <a:xfrm flipV="1">
          <a:off x="8750300" y="14449806"/>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1778</xdr:rowOff>
    </xdr:from>
    <xdr:to>
      <xdr:col>41</xdr:col>
      <xdr:colOff>101600</xdr:colOff>
      <xdr:row>84</xdr:row>
      <xdr:rowOff>103378</xdr:rowOff>
    </xdr:to>
    <xdr:sp macro="" textlink="">
      <xdr:nvSpPr>
        <xdr:cNvPr id="364" name="楕円 363">
          <a:extLst>
            <a:ext uri="{FF2B5EF4-FFF2-40B4-BE49-F238E27FC236}">
              <a16:creationId xmlns:a16="http://schemas.microsoft.com/office/drawing/2014/main" id="{503179E0-4CE5-43A8-BC99-B58997165835}"/>
            </a:ext>
          </a:extLst>
        </xdr:cNvPr>
        <xdr:cNvSpPr/>
      </xdr:nvSpPr>
      <xdr:spPr>
        <a:xfrm>
          <a:off x="7810500" y="14403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51054</xdr:rowOff>
    </xdr:from>
    <xdr:to>
      <xdr:col>45</xdr:col>
      <xdr:colOff>177800</xdr:colOff>
      <xdr:row>84</xdr:row>
      <xdr:rowOff>52578</xdr:rowOff>
    </xdr:to>
    <xdr:cxnSp macro="">
      <xdr:nvCxnSpPr>
        <xdr:cNvPr id="365" name="直線コネクタ 364">
          <a:extLst>
            <a:ext uri="{FF2B5EF4-FFF2-40B4-BE49-F238E27FC236}">
              <a16:creationId xmlns:a16="http://schemas.microsoft.com/office/drawing/2014/main" id="{7A145B66-866B-449E-8F62-86F84D3E9778}"/>
            </a:ext>
          </a:extLst>
        </xdr:cNvPr>
        <xdr:cNvCxnSpPr/>
      </xdr:nvCxnSpPr>
      <xdr:spPr>
        <a:xfrm flipV="1">
          <a:off x="7861300" y="1445285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4063</xdr:rowOff>
    </xdr:from>
    <xdr:to>
      <xdr:col>36</xdr:col>
      <xdr:colOff>165100</xdr:colOff>
      <xdr:row>84</xdr:row>
      <xdr:rowOff>105663</xdr:rowOff>
    </xdr:to>
    <xdr:sp macro="" textlink="">
      <xdr:nvSpPr>
        <xdr:cNvPr id="366" name="楕円 365">
          <a:extLst>
            <a:ext uri="{FF2B5EF4-FFF2-40B4-BE49-F238E27FC236}">
              <a16:creationId xmlns:a16="http://schemas.microsoft.com/office/drawing/2014/main" id="{13ACA8AA-A70D-4BF3-AC4E-F42D1A66EA09}"/>
            </a:ext>
          </a:extLst>
        </xdr:cNvPr>
        <xdr:cNvSpPr/>
      </xdr:nvSpPr>
      <xdr:spPr>
        <a:xfrm>
          <a:off x="6921500" y="14405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52578</xdr:rowOff>
    </xdr:from>
    <xdr:to>
      <xdr:col>41</xdr:col>
      <xdr:colOff>50800</xdr:colOff>
      <xdr:row>84</xdr:row>
      <xdr:rowOff>54863</xdr:rowOff>
    </xdr:to>
    <xdr:cxnSp macro="">
      <xdr:nvCxnSpPr>
        <xdr:cNvPr id="367" name="直線コネクタ 366">
          <a:extLst>
            <a:ext uri="{FF2B5EF4-FFF2-40B4-BE49-F238E27FC236}">
              <a16:creationId xmlns:a16="http://schemas.microsoft.com/office/drawing/2014/main" id="{3A0F4DF2-B767-41AA-9256-8D108536B103}"/>
            </a:ext>
          </a:extLst>
        </xdr:cNvPr>
        <xdr:cNvCxnSpPr/>
      </xdr:nvCxnSpPr>
      <xdr:spPr>
        <a:xfrm flipV="1">
          <a:off x="6972300" y="14454378"/>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5605</xdr:rowOff>
    </xdr:from>
    <xdr:ext cx="469744" cy="259045"/>
    <xdr:sp macro="" textlink="">
      <xdr:nvSpPr>
        <xdr:cNvPr id="368" name="n_1aveValue【公営住宅】&#10;一人当たり面積">
          <a:extLst>
            <a:ext uri="{FF2B5EF4-FFF2-40B4-BE49-F238E27FC236}">
              <a16:creationId xmlns:a16="http://schemas.microsoft.com/office/drawing/2014/main" id="{C214124A-B6D6-4C84-B9E2-9D446689F5E6}"/>
            </a:ext>
          </a:extLst>
        </xdr:cNvPr>
        <xdr:cNvSpPr txBox="1"/>
      </xdr:nvSpPr>
      <xdr:spPr>
        <a:xfrm>
          <a:off x="9391727" y="14064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6366</xdr:rowOff>
    </xdr:from>
    <xdr:ext cx="469744" cy="259045"/>
    <xdr:sp macro="" textlink="">
      <xdr:nvSpPr>
        <xdr:cNvPr id="369" name="n_2aveValue【公営住宅】&#10;一人当たり面積">
          <a:extLst>
            <a:ext uri="{FF2B5EF4-FFF2-40B4-BE49-F238E27FC236}">
              <a16:creationId xmlns:a16="http://schemas.microsoft.com/office/drawing/2014/main" id="{F23D6D1D-738D-4F69-93AE-E2512C689552}"/>
            </a:ext>
          </a:extLst>
        </xdr:cNvPr>
        <xdr:cNvSpPr txBox="1"/>
      </xdr:nvSpPr>
      <xdr:spPr>
        <a:xfrm>
          <a:off x="8515427" y="1406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9414</xdr:rowOff>
    </xdr:from>
    <xdr:ext cx="469744" cy="259045"/>
    <xdr:sp macro="" textlink="">
      <xdr:nvSpPr>
        <xdr:cNvPr id="370" name="n_3aveValue【公営住宅】&#10;一人当たり面積">
          <a:extLst>
            <a:ext uri="{FF2B5EF4-FFF2-40B4-BE49-F238E27FC236}">
              <a16:creationId xmlns:a16="http://schemas.microsoft.com/office/drawing/2014/main" id="{81AD90BE-55B4-4E71-B5F3-6D120073A313}"/>
            </a:ext>
          </a:extLst>
        </xdr:cNvPr>
        <xdr:cNvSpPr txBox="1"/>
      </xdr:nvSpPr>
      <xdr:spPr>
        <a:xfrm>
          <a:off x="7626427" y="14068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6366</xdr:rowOff>
    </xdr:from>
    <xdr:ext cx="469744" cy="259045"/>
    <xdr:sp macro="" textlink="">
      <xdr:nvSpPr>
        <xdr:cNvPr id="371" name="n_4aveValue【公営住宅】&#10;一人当たり面積">
          <a:extLst>
            <a:ext uri="{FF2B5EF4-FFF2-40B4-BE49-F238E27FC236}">
              <a16:creationId xmlns:a16="http://schemas.microsoft.com/office/drawing/2014/main" id="{519FD69A-CF56-4B11-8E44-6A31498F8C52}"/>
            </a:ext>
          </a:extLst>
        </xdr:cNvPr>
        <xdr:cNvSpPr txBox="1"/>
      </xdr:nvSpPr>
      <xdr:spPr>
        <a:xfrm>
          <a:off x="6737427" y="1406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89933</xdr:rowOff>
    </xdr:from>
    <xdr:ext cx="469744" cy="259045"/>
    <xdr:sp macro="" textlink="">
      <xdr:nvSpPr>
        <xdr:cNvPr id="372" name="n_1mainValue【公営住宅】&#10;一人当たり面積">
          <a:extLst>
            <a:ext uri="{FF2B5EF4-FFF2-40B4-BE49-F238E27FC236}">
              <a16:creationId xmlns:a16="http://schemas.microsoft.com/office/drawing/2014/main" id="{7772F666-7B9D-4677-B491-DC95ECA3C316}"/>
            </a:ext>
          </a:extLst>
        </xdr:cNvPr>
        <xdr:cNvSpPr txBox="1"/>
      </xdr:nvSpPr>
      <xdr:spPr>
        <a:xfrm>
          <a:off x="9391727" y="14491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92981</xdr:rowOff>
    </xdr:from>
    <xdr:ext cx="469744" cy="259045"/>
    <xdr:sp macro="" textlink="">
      <xdr:nvSpPr>
        <xdr:cNvPr id="373" name="n_2mainValue【公営住宅】&#10;一人当たり面積">
          <a:extLst>
            <a:ext uri="{FF2B5EF4-FFF2-40B4-BE49-F238E27FC236}">
              <a16:creationId xmlns:a16="http://schemas.microsoft.com/office/drawing/2014/main" id="{6AE91CD6-6454-464E-A22C-29710F6C76F9}"/>
            </a:ext>
          </a:extLst>
        </xdr:cNvPr>
        <xdr:cNvSpPr txBox="1"/>
      </xdr:nvSpPr>
      <xdr:spPr>
        <a:xfrm>
          <a:off x="8515427" y="14494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94505</xdr:rowOff>
    </xdr:from>
    <xdr:ext cx="469744" cy="259045"/>
    <xdr:sp macro="" textlink="">
      <xdr:nvSpPr>
        <xdr:cNvPr id="374" name="n_3mainValue【公営住宅】&#10;一人当たり面積">
          <a:extLst>
            <a:ext uri="{FF2B5EF4-FFF2-40B4-BE49-F238E27FC236}">
              <a16:creationId xmlns:a16="http://schemas.microsoft.com/office/drawing/2014/main" id="{4C498726-3CC3-4EDA-9A70-802CB85D2E79}"/>
            </a:ext>
          </a:extLst>
        </xdr:cNvPr>
        <xdr:cNvSpPr txBox="1"/>
      </xdr:nvSpPr>
      <xdr:spPr>
        <a:xfrm>
          <a:off x="7626427" y="14496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96790</xdr:rowOff>
    </xdr:from>
    <xdr:ext cx="469744" cy="259045"/>
    <xdr:sp macro="" textlink="">
      <xdr:nvSpPr>
        <xdr:cNvPr id="375" name="n_4mainValue【公営住宅】&#10;一人当たり面積">
          <a:extLst>
            <a:ext uri="{FF2B5EF4-FFF2-40B4-BE49-F238E27FC236}">
              <a16:creationId xmlns:a16="http://schemas.microsoft.com/office/drawing/2014/main" id="{CDD69D71-5F2D-4A7C-B2FF-76B6894E4FD4}"/>
            </a:ext>
          </a:extLst>
        </xdr:cNvPr>
        <xdr:cNvSpPr txBox="1"/>
      </xdr:nvSpPr>
      <xdr:spPr>
        <a:xfrm>
          <a:off x="6737427" y="14498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73EB816E-C294-463E-93DD-8A5DE61927FC}"/>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9C9E5209-DB29-4460-9161-B3F267528E93}"/>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E4192D29-7AC9-4B1A-99B1-FEFAF0891B1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A2138EC7-34F6-40F9-B89D-686FE1A79137}"/>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13CE778A-458B-4DA6-B05A-C58DC3C63D3E}"/>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355178F6-AD5D-429C-A470-0BB90200A016}"/>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736B0D0F-45D7-49FE-BAA2-BFD9ECD3C2A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2770E390-1560-4EE6-9FAC-B32AB599D8CC}"/>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4" name="正方形/長方形 383">
          <a:extLst>
            <a:ext uri="{FF2B5EF4-FFF2-40B4-BE49-F238E27FC236}">
              <a16:creationId xmlns:a16="http://schemas.microsoft.com/office/drawing/2014/main" id="{502883C5-D065-4B19-9DE5-1A42B935D515}"/>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5" name="正方形/長方形 384">
          <a:extLst>
            <a:ext uri="{FF2B5EF4-FFF2-40B4-BE49-F238E27FC236}">
              <a16:creationId xmlns:a16="http://schemas.microsoft.com/office/drawing/2014/main" id="{470F8EA0-B51B-4FE3-8414-3F8BC5A52338}"/>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6" name="正方形/長方形 385">
          <a:extLst>
            <a:ext uri="{FF2B5EF4-FFF2-40B4-BE49-F238E27FC236}">
              <a16:creationId xmlns:a16="http://schemas.microsoft.com/office/drawing/2014/main" id="{183AE396-1627-48AB-9D4D-D5A35D356E93}"/>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7" name="正方形/長方形 386">
          <a:extLst>
            <a:ext uri="{FF2B5EF4-FFF2-40B4-BE49-F238E27FC236}">
              <a16:creationId xmlns:a16="http://schemas.microsoft.com/office/drawing/2014/main" id="{09C8D9EE-1945-4BE6-98A2-E03759C625B8}"/>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8" name="正方形/長方形 387">
          <a:extLst>
            <a:ext uri="{FF2B5EF4-FFF2-40B4-BE49-F238E27FC236}">
              <a16:creationId xmlns:a16="http://schemas.microsoft.com/office/drawing/2014/main" id="{E9580BC5-DB8C-4914-9EAC-C61458161428}"/>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9" name="正方形/長方形 388">
          <a:extLst>
            <a:ext uri="{FF2B5EF4-FFF2-40B4-BE49-F238E27FC236}">
              <a16:creationId xmlns:a16="http://schemas.microsoft.com/office/drawing/2014/main" id="{D05DA2E4-AB53-41D8-88F0-D56DE30FB158}"/>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0" name="正方形/長方形 389">
          <a:extLst>
            <a:ext uri="{FF2B5EF4-FFF2-40B4-BE49-F238E27FC236}">
              <a16:creationId xmlns:a16="http://schemas.microsoft.com/office/drawing/2014/main" id="{C0D4817E-2C83-4029-9BBF-DB1BF8789691}"/>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1" name="正方形/長方形 390">
          <a:extLst>
            <a:ext uri="{FF2B5EF4-FFF2-40B4-BE49-F238E27FC236}">
              <a16:creationId xmlns:a16="http://schemas.microsoft.com/office/drawing/2014/main" id="{4DA15C1A-35F9-4CA4-B3AE-98CCB5817625}"/>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a:extLst>
            <a:ext uri="{FF2B5EF4-FFF2-40B4-BE49-F238E27FC236}">
              <a16:creationId xmlns:a16="http://schemas.microsoft.com/office/drawing/2014/main" id="{7FA3C754-4178-4454-8344-D261826EDD06}"/>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a:extLst>
            <a:ext uri="{FF2B5EF4-FFF2-40B4-BE49-F238E27FC236}">
              <a16:creationId xmlns:a16="http://schemas.microsoft.com/office/drawing/2014/main" id="{F4EE6E05-7718-47AE-8E8C-7E41B30807D4}"/>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a:extLst>
            <a:ext uri="{FF2B5EF4-FFF2-40B4-BE49-F238E27FC236}">
              <a16:creationId xmlns:a16="http://schemas.microsoft.com/office/drawing/2014/main" id="{237A49D7-71B2-45EB-8520-08A8F00B530D}"/>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a:extLst>
            <a:ext uri="{FF2B5EF4-FFF2-40B4-BE49-F238E27FC236}">
              <a16:creationId xmlns:a16="http://schemas.microsoft.com/office/drawing/2014/main" id="{48FF02D4-8A46-45DD-9F1D-C855A4BE339C}"/>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a:extLst>
            <a:ext uri="{FF2B5EF4-FFF2-40B4-BE49-F238E27FC236}">
              <a16:creationId xmlns:a16="http://schemas.microsoft.com/office/drawing/2014/main" id="{9F063140-FECF-4EC4-B19E-98B325788308}"/>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a:extLst>
            <a:ext uri="{FF2B5EF4-FFF2-40B4-BE49-F238E27FC236}">
              <a16:creationId xmlns:a16="http://schemas.microsoft.com/office/drawing/2014/main" id="{1F15E194-8936-4EE5-800F-4F6118F2C396}"/>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a:extLst>
            <a:ext uri="{FF2B5EF4-FFF2-40B4-BE49-F238E27FC236}">
              <a16:creationId xmlns:a16="http://schemas.microsoft.com/office/drawing/2014/main" id="{0DAB586C-2A01-4F51-AF9B-37B13AFA465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a:extLst>
            <a:ext uri="{FF2B5EF4-FFF2-40B4-BE49-F238E27FC236}">
              <a16:creationId xmlns:a16="http://schemas.microsoft.com/office/drawing/2014/main" id="{B432944B-0C03-415F-8AFA-3D6CDAE8CEF6}"/>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0" name="テキスト ボックス 399">
          <a:extLst>
            <a:ext uri="{FF2B5EF4-FFF2-40B4-BE49-F238E27FC236}">
              <a16:creationId xmlns:a16="http://schemas.microsoft.com/office/drawing/2014/main" id="{0DC31698-2EF9-4EBA-A4C4-31E35FE23DBC}"/>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1" name="直線コネクタ 400">
          <a:extLst>
            <a:ext uri="{FF2B5EF4-FFF2-40B4-BE49-F238E27FC236}">
              <a16:creationId xmlns:a16="http://schemas.microsoft.com/office/drawing/2014/main" id="{C9092496-42F2-40EA-A6B7-5BF31996C0AC}"/>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2" name="テキスト ボックス 401">
          <a:extLst>
            <a:ext uri="{FF2B5EF4-FFF2-40B4-BE49-F238E27FC236}">
              <a16:creationId xmlns:a16="http://schemas.microsoft.com/office/drawing/2014/main" id="{BF11C5F3-80E0-4795-B823-02A1D439EE2F}"/>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3" name="直線コネクタ 402">
          <a:extLst>
            <a:ext uri="{FF2B5EF4-FFF2-40B4-BE49-F238E27FC236}">
              <a16:creationId xmlns:a16="http://schemas.microsoft.com/office/drawing/2014/main" id="{1C915028-4F6E-48F1-9BB2-3D301C79D6F6}"/>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404" name="テキスト ボックス 403">
          <a:extLst>
            <a:ext uri="{FF2B5EF4-FFF2-40B4-BE49-F238E27FC236}">
              <a16:creationId xmlns:a16="http://schemas.microsoft.com/office/drawing/2014/main" id="{542E07C0-48C6-4C1F-80F9-D0A2405BBD13}"/>
            </a:ext>
          </a:extLst>
        </xdr:cNvPr>
        <xdr:cNvSpPr txBox="1"/>
      </xdr:nvSpPr>
      <xdr:spPr>
        <a:xfrm>
          <a:off x="11978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5" name="直線コネクタ 404">
          <a:extLst>
            <a:ext uri="{FF2B5EF4-FFF2-40B4-BE49-F238E27FC236}">
              <a16:creationId xmlns:a16="http://schemas.microsoft.com/office/drawing/2014/main" id="{3CF29370-0E6F-41F5-AFC9-922C8A6B785A}"/>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6" name="テキスト ボックス 405">
          <a:extLst>
            <a:ext uri="{FF2B5EF4-FFF2-40B4-BE49-F238E27FC236}">
              <a16:creationId xmlns:a16="http://schemas.microsoft.com/office/drawing/2014/main" id="{0F175F51-7865-4189-AE35-8EBCBA62EF04}"/>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7" name="直線コネクタ 406">
          <a:extLst>
            <a:ext uri="{FF2B5EF4-FFF2-40B4-BE49-F238E27FC236}">
              <a16:creationId xmlns:a16="http://schemas.microsoft.com/office/drawing/2014/main" id="{4AB01C9D-7575-4D31-9A21-A7BD1BF2DFA4}"/>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8" name="テキスト ボックス 407">
          <a:extLst>
            <a:ext uri="{FF2B5EF4-FFF2-40B4-BE49-F238E27FC236}">
              <a16:creationId xmlns:a16="http://schemas.microsoft.com/office/drawing/2014/main" id="{F5513560-F1E5-47A3-A684-5705265A14D3}"/>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9" name="直線コネクタ 408">
          <a:extLst>
            <a:ext uri="{FF2B5EF4-FFF2-40B4-BE49-F238E27FC236}">
              <a16:creationId xmlns:a16="http://schemas.microsoft.com/office/drawing/2014/main" id="{FC9778DC-4D9F-4E57-89FD-D2E99CC4C242}"/>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0" name="テキスト ボックス 409">
          <a:extLst>
            <a:ext uri="{FF2B5EF4-FFF2-40B4-BE49-F238E27FC236}">
              <a16:creationId xmlns:a16="http://schemas.microsoft.com/office/drawing/2014/main" id="{D7FB57AA-B3ED-491D-91C1-A36385BC1469}"/>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00826AE2-2BE3-424E-9309-555A5B599AEB}"/>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12" name="テキスト ボックス 411">
          <a:extLst>
            <a:ext uri="{FF2B5EF4-FFF2-40B4-BE49-F238E27FC236}">
              <a16:creationId xmlns:a16="http://schemas.microsoft.com/office/drawing/2014/main" id="{BAA013D7-A63C-4440-8DA9-90124E45DA96}"/>
            </a:ext>
          </a:extLst>
        </xdr:cNvPr>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9E8C0EF6-62D4-4C20-92D2-A0F37096CC7E}"/>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83058</xdr:rowOff>
    </xdr:from>
    <xdr:to>
      <xdr:col>85</xdr:col>
      <xdr:colOff>126364</xdr:colOff>
      <xdr:row>40</xdr:row>
      <xdr:rowOff>117348</xdr:rowOff>
    </xdr:to>
    <xdr:cxnSp macro="">
      <xdr:nvCxnSpPr>
        <xdr:cNvPr id="414" name="直線コネクタ 413">
          <a:extLst>
            <a:ext uri="{FF2B5EF4-FFF2-40B4-BE49-F238E27FC236}">
              <a16:creationId xmlns:a16="http://schemas.microsoft.com/office/drawing/2014/main" id="{68067E58-F06E-49C5-B425-3D4EF6BB18C0}"/>
            </a:ext>
          </a:extLst>
        </xdr:cNvPr>
        <xdr:cNvCxnSpPr/>
      </xdr:nvCxnSpPr>
      <xdr:spPr>
        <a:xfrm flipV="1">
          <a:off x="16318864" y="5740908"/>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121175</xdr:rowOff>
    </xdr:from>
    <xdr:ext cx="405111" cy="259045"/>
    <xdr:sp macro="" textlink="">
      <xdr:nvSpPr>
        <xdr:cNvPr id="415" name="【認定こども園・幼稚園・保育所】&#10;有形固定資産減価償却率最小値テキスト">
          <a:extLst>
            <a:ext uri="{FF2B5EF4-FFF2-40B4-BE49-F238E27FC236}">
              <a16:creationId xmlns:a16="http://schemas.microsoft.com/office/drawing/2014/main" id="{AF24631B-CF56-461B-92B8-8ED6F80645E1}"/>
            </a:ext>
          </a:extLst>
        </xdr:cNvPr>
        <xdr:cNvSpPr txBox="1"/>
      </xdr:nvSpPr>
      <xdr:spPr>
        <a:xfrm>
          <a:off x="16357600" y="6979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117348</xdr:rowOff>
    </xdr:from>
    <xdr:to>
      <xdr:col>86</xdr:col>
      <xdr:colOff>25400</xdr:colOff>
      <xdr:row>40</xdr:row>
      <xdr:rowOff>117348</xdr:rowOff>
    </xdr:to>
    <xdr:cxnSp macro="">
      <xdr:nvCxnSpPr>
        <xdr:cNvPr id="416" name="直線コネクタ 415">
          <a:extLst>
            <a:ext uri="{FF2B5EF4-FFF2-40B4-BE49-F238E27FC236}">
              <a16:creationId xmlns:a16="http://schemas.microsoft.com/office/drawing/2014/main" id="{97A04477-F9B2-49C8-83BB-ABA4A06FD807}"/>
            </a:ext>
          </a:extLst>
        </xdr:cNvPr>
        <xdr:cNvCxnSpPr/>
      </xdr:nvCxnSpPr>
      <xdr:spPr>
        <a:xfrm>
          <a:off x="16230600" y="6975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29735</xdr:rowOff>
    </xdr:from>
    <xdr:ext cx="405111" cy="259045"/>
    <xdr:sp macro="" textlink="">
      <xdr:nvSpPr>
        <xdr:cNvPr id="417" name="【認定こども園・幼稚園・保育所】&#10;有形固定資産減価償却率最大値テキスト">
          <a:extLst>
            <a:ext uri="{FF2B5EF4-FFF2-40B4-BE49-F238E27FC236}">
              <a16:creationId xmlns:a16="http://schemas.microsoft.com/office/drawing/2014/main" id="{F23051EF-B664-443F-A369-3B3036FAF68D}"/>
            </a:ext>
          </a:extLst>
        </xdr:cNvPr>
        <xdr:cNvSpPr txBox="1"/>
      </xdr:nvSpPr>
      <xdr:spPr>
        <a:xfrm>
          <a:off x="16357600" y="5516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83058</xdr:rowOff>
    </xdr:from>
    <xdr:to>
      <xdr:col>86</xdr:col>
      <xdr:colOff>25400</xdr:colOff>
      <xdr:row>33</xdr:row>
      <xdr:rowOff>83058</xdr:rowOff>
    </xdr:to>
    <xdr:cxnSp macro="">
      <xdr:nvCxnSpPr>
        <xdr:cNvPr id="418" name="直線コネクタ 417">
          <a:extLst>
            <a:ext uri="{FF2B5EF4-FFF2-40B4-BE49-F238E27FC236}">
              <a16:creationId xmlns:a16="http://schemas.microsoft.com/office/drawing/2014/main" id="{F020E67A-F9F3-4099-A166-3EBDF94E6464}"/>
            </a:ext>
          </a:extLst>
        </xdr:cNvPr>
        <xdr:cNvCxnSpPr/>
      </xdr:nvCxnSpPr>
      <xdr:spPr>
        <a:xfrm>
          <a:off x="16230600" y="574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105427</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0E8C7C34-F55A-4973-8BDC-4A4DB94D0C6A}"/>
            </a:ext>
          </a:extLst>
        </xdr:cNvPr>
        <xdr:cNvSpPr txBox="1"/>
      </xdr:nvSpPr>
      <xdr:spPr>
        <a:xfrm>
          <a:off x="16357600" y="6106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82550</xdr:rowOff>
    </xdr:from>
    <xdr:to>
      <xdr:col>85</xdr:col>
      <xdr:colOff>177800</xdr:colOff>
      <xdr:row>37</xdr:row>
      <xdr:rowOff>12700</xdr:rowOff>
    </xdr:to>
    <xdr:sp macro="" textlink="">
      <xdr:nvSpPr>
        <xdr:cNvPr id="420" name="フローチャート: 判断 419">
          <a:extLst>
            <a:ext uri="{FF2B5EF4-FFF2-40B4-BE49-F238E27FC236}">
              <a16:creationId xmlns:a16="http://schemas.microsoft.com/office/drawing/2014/main" id="{2E1B6FA0-8571-4563-99D5-AC829963B039}"/>
            </a:ext>
          </a:extLst>
        </xdr:cNvPr>
        <xdr:cNvSpPr/>
      </xdr:nvSpPr>
      <xdr:spPr>
        <a:xfrm>
          <a:off x="16268700" y="625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77978</xdr:rowOff>
    </xdr:from>
    <xdr:to>
      <xdr:col>81</xdr:col>
      <xdr:colOff>101600</xdr:colOff>
      <xdr:row>37</xdr:row>
      <xdr:rowOff>8128</xdr:rowOff>
    </xdr:to>
    <xdr:sp macro="" textlink="">
      <xdr:nvSpPr>
        <xdr:cNvPr id="421" name="フローチャート: 判断 420">
          <a:extLst>
            <a:ext uri="{FF2B5EF4-FFF2-40B4-BE49-F238E27FC236}">
              <a16:creationId xmlns:a16="http://schemas.microsoft.com/office/drawing/2014/main" id="{7D84C1A9-603C-49CF-A7E9-373BB28C656C}"/>
            </a:ext>
          </a:extLst>
        </xdr:cNvPr>
        <xdr:cNvSpPr/>
      </xdr:nvSpPr>
      <xdr:spPr>
        <a:xfrm>
          <a:off x="15430500" y="6250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48260</xdr:rowOff>
    </xdr:from>
    <xdr:to>
      <xdr:col>76</xdr:col>
      <xdr:colOff>165100</xdr:colOff>
      <xdr:row>36</xdr:row>
      <xdr:rowOff>149860</xdr:rowOff>
    </xdr:to>
    <xdr:sp macro="" textlink="">
      <xdr:nvSpPr>
        <xdr:cNvPr id="422" name="フローチャート: 判断 421">
          <a:extLst>
            <a:ext uri="{FF2B5EF4-FFF2-40B4-BE49-F238E27FC236}">
              <a16:creationId xmlns:a16="http://schemas.microsoft.com/office/drawing/2014/main" id="{6FF42ECB-A887-4770-8794-7B10B5914874}"/>
            </a:ext>
          </a:extLst>
        </xdr:cNvPr>
        <xdr:cNvSpPr/>
      </xdr:nvSpPr>
      <xdr:spPr>
        <a:xfrm>
          <a:off x="14541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7112</xdr:rowOff>
    </xdr:from>
    <xdr:to>
      <xdr:col>72</xdr:col>
      <xdr:colOff>38100</xdr:colOff>
      <xdr:row>36</xdr:row>
      <xdr:rowOff>108712</xdr:rowOff>
    </xdr:to>
    <xdr:sp macro="" textlink="">
      <xdr:nvSpPr>
        <xdr:cNvPr id="423" name="フローチャート: 判断 422">
          <a:extLst>
            <a:ext uri="{FF2B5EF4-FFF2-40B4-BE49-F238E27FC236}">
              <a16:creationId xmlns:a16="http://schemas.microsoft.com/office/drawing/2014/main" id="{4911B555-3EFC-4190-9F03-AA2ADED46C4B}"/>
            </a:ext>
          </a:extLst>
        </xdr:cNvPr>
        <xdr:cNvSpPr/>
      </xdr:nvSpPr>
      <xdr:spPr>
        <a:xfrm>
          <a:off x="13652500" y="617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146558</xdr:rowOff>
    </xdr:from>
    <xdr:to>
      <xdr:col>67</xdr:col>
      <xdr:colOff>101600</xdr:colOff>
      <xdr:row>36</xdr:row>
      <xdr:rowOff>76708</xdr:rowOff>
    </xdr:to>
    <xdr:sp macro="" textlink="">
      <xdr:nvSpPr>
        <xdr:cNvPr id="424" name="フローチャート: 判断 423">
          <a:extLst>
            <a:ext uri="{FF2B5EF4-FFF2-40B4-BE49-F238E27FC236}">
              <a16:creationId xmlns:a16="http://schemas.microsoft.com/office/drawing/2014/main" id="{F00556B9-E88B-45AC-9694-6EF9E7E4E4D5}"/>
            </a:ext>
          </a:extLst>
        </xdr:cNvPr>
        <xdr:cNvSpPr/>
      </xdr:nvSpPr>
      <xdr:spPr>
        <a:xfrm>
          <a:off x="12763500" y="6147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758FCEF4-28A5-4918-989C-D7B9E7A5FF5F}"/>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789B5FA7-EC19-4A02-BFE4-68BF689DC7CB}"/>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FA2E927F-3FA4-4486-A1CF-26A9704F3718}"/>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7287C944-9AC0-4E9A-9A77-60C3CE2FD37D}"/>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F6E5BAEA-766B-41C8-8A98-EC71A7FCB86E}"/>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116840</xdr:rowOff>
    </xdr:from>
    <xdr:to>
      <xdr:col>85</xdr:col>
      <xdr:colOff>177800</xdr:colOff>
      <xdr:row>37</xdr:row>
      <xdr:rowOff>46990</xdr:rowOff>
    </xdr:to>
    <xdr:sp macro="" textlink="">
      <xdr:nvSpPr>
        <xdr:cNvPr id="430" name="楕円 429">
          <a:extLst>
            <a:ext uri="{FF2B5EF4-FFF2-40B4-BE49-F238E27FC236}">
              <a16:creationId xmlns:a16="http://schemas.microsoft.com/office/drawing/2014/main" id="{0651776F-6E78-43C2-9836-6240688D948C}"/>
            </a:ext>
          </a:extLst>
        </xdr:cNvPr>
        <xdr:cNvSpPr/>
      </xdr:nvSpPr>
      <xdr:spPr>
        <a:xfrm>
          <a:off x="16268700" y="628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95267</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6C1CED78-41EE-4BD0-A277-FF7F02CE7F26}"/>
            </a:ext>
          </a:extLst>
        </xdr:cNvPr>
        <xdr:cNvSpPr txBox="1"/>
      </xdr:nvSpPr>
      <xdr:spPr>
        <a:xfrm>
          <a:off x="16357600" y="6267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82550</xdr:rowOff>
    </xdr:from>
    <xdr:to>
      <xdr:col>81</xdr:col>
      <xdr:colOff>101600</xdr:colOff>
      <xdr:row>37</xdr:row>
      <xdr:rowOff>12700</xdr:rowOff>
    </xdr:to>
    <xdr:sp macro="" textlink="">
      <xdr:nvSpPr>
        <xdr:cNvPr id="432" name="楕円 431">
          <a:extLst>
            <a:ext uri="{FF2B5EF4-FFF2-40B4-BE49-F238E27FC236}">
              <a16:creationId xmlns:a16="http://schemas.microsoft.com/office/drawing/2014/main" id="{1EAB021B-2BC8-46E8-A488-D3356BF0B941}"/>
            </a:ext>
          </a:extLst>
        </xdr:cNvPr>
        <xdr:cNvSpPr/>
      </xdr:nvSpPr>
      <xdr:spPr>
        <a:xfrm>
          <a:off x="15430500" y="625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133350</xdr:rowOff>
    </xdr:from>
    <xdr:to>
      <xdr:col>85</xdr:col>
      <xdr:colOff>127000</xdr:colOff>
      <xdr:row>36</xdr:row>
      <xdr:rowOff>167640</xdr:rowOff>
    </xdr:to>
    <xdr:cxnSp macro="">
      <xdr:nvCxnSpPr>
        <xdr:cNvPr id="433" name="直線コネクタ 432">
          <a:extLst>
            <a:ext uri="{FF2B5EF4-FFF2-40B4-BE49-F238E27FC236}">
              <a16:creationId xmlns:a16="http://schemas.microsoft.com/office/drawing/2014/main" id="{1D26B4AE-4E47-43C2-A16F-87A00FB9C9C1}"/>
            </a:ext>
          </a:extLst>
        </xdr:cNvPr>
        <xdr:cNvCxnSpPr/>
      </xdr:nvCxnSpPr>
      <xdr:spPr>
        <a:xfrm>
          <a:off x="15481300" y="630555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55118</xdr:rowOff>
    </xdr:from>
    <xdr:to>
      <xdr:col>76</xdr:col>
      <xdr:colOff>165100</xdr:colOff>
      <xdr:row>36</xdr:row>
      <xdr:rowOff>156718</xdr:rowOff>
    </xdr:to>
    <xdr:sp macro="" textlink="">
      <xdr:nvSpPr>
        <xdr:cNvPr id="434" name="楕円 433">
          <a:extLst>
            <a:ext uri="{FF2B5EF4-FFF2-40B4-BE49-F238E27FC236}">
              <a16:creationId xmlns:a16="http://schemas.microsoft.com/office/drawing/2014/main" id="{13CEF5EA-E3A8-406D-90FA-E9C5BCE3D7A0}"/>
            </a:ext>
          </a:extLst>
        </xdr:cNvPr>
        <xdr:cNvSpPr/>
      </xdr:nvSpPr>
      <xdr:spPr>
        <a:xfrm>
          <a:off x="14541500" y="6227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105918</xdr:rowOff>
    </xdr:from>
    <xdr:to>
      <xdr:col>81</xdr:col>
      <xdr:colOff>50800</xdr:colOff>
      <xdr:row>36</xdr:row>
      <xdr:rowOff>133350</xdr:rowOff>
    </xdr:to>
    <xdr:cxnSp macro="">
      <xdr:nvCxnSpPr>
        <xdr:cNvPr id="435" name="直線コネクタ 434">
          <a:extLst>
            <a:ext uri="{FF2B5EF4-FFF2-40B4-BE49-F238E27FC236}">
              <a16:creationId xmlns:a16="http://schemas.microsoft.com/office/drawing/2014/main" id="{E0251C52-C24F-4FE3-AD63-479311F2168F}"/>
            </a:ext>
          </a:extLst>
        </xdr:cNvPr>
        <xdr:cNvCxnSpPr/>
      </xdr:nvCxnSpPr>
      <xdr:spPr>
        <a:xfrm>
          <a:off x="14592300" y="627811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16256</xdr:rowOff>
    </xdr:from>
    <xdr:to>
      <xdr:col>72</xdr:col>
      <xdr:colOff>38100</xdr:colOff>
      <xdr:row>36</xdr:row>
      <xdr:rowOff>117856</xdr:rowOff>
    </xdr:to>
    <xdr:sp macro="" textlink="">
      <xdr:nvSpPr>
        <xdr:cNvPr id="436" name="楕円 435">
          <a:extLst>
            <a:ext uri="{FF2B5EF4-FFF2-40B4-BE49-F238E27FC236}">
              <a16:creationId xmlns:a16="http://schemas.microsoft.com/office/drawing/2014/main" id="{7C14F9F8-F74B-4640-BB8F-B8B0020AD484}"/>
            </a:ext>
          </a:extLst>
        </xdr:cNvPr>
        <xdr:cNvSpPr/>
      </xdr:nvSpPr>
      <xdr:spPr>
        <a:xfrm>
          <a:off x="13652500" y="618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67056</xdr:rowOff>
    </xdr:from>
    <xdr:to>
      <xdr:col>76</xdr:col>
      <xdr:colOff>114300</xdr:colOff>
      <xdr:row>36</xdr:row>
      <xdr:rowOff>105918</xdr:rowOff>
    </xdr:to>
    <xdr:cxnSp macro="">
      <xdr:nvCxnSpPr>
        <xdr:cNvPr id="437" name="直線コネクタ 436">
          <a:extLst>
            <a:ext uri="{FF2B5EF4-FFF2-40B4-BE49-F238E27FC236}">
              <a16:creationId xmlns:a16="http://schemas.microsoft.com/office/drawing/2014/main" id="{EEA40DCD-21E8-416B-84B1-63EF1D37944C}"/>
            </a:ext>
          </a:extLst>
        </xdr:cNvPr>
        <xdr:cNvCxnSpPr/>
      </xdr:nvCxnSpPr>
      <xdr:spPr>
        <a:xfrm>
          <a:off x="13703300" y="6239256"/>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151130</xdr:rowOff>
    </xdr:from>
    <xdr:to>
      <xdr:col>67</xdr:col>
      <xdr:colOff>101600</xdr:colOff>
      <xdr:row>36</xdr:row>
      <xdr:rowOff>81280</xdr:rowOff>
    </xdr:to>
    <xdr:sp macro="" textlink="">
      <xdr:nvSpPr>
        <xdr:cNvPr id="438" name="楕円 437">
          <a:extLst>
            <a:ext uri="{FF2B5EF4-FFF2-40B4-BE49-F238E27FC236}">
              <a16:creationId xmlns:a16="http://schemas.microsoft.com/office/drawing/2014/main" id="{365BC208-8E2D-4209-841F-8E3F6330A5A9}"/>
            </a:ext>
          </a:extLst>
        </xdr:cNvPr>
        <xdr:cNvSpPr/>
      </xdr:nvSpPr>
      <xdr:spPr>
        <a:xfrm>
          <a:off x="12763500" y="615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30480</xdr:rowOff>
    </xdr:from>
    <xdr:to>
      <xdr:col>71</xdr:col>
      <xdr:colOff>177800</xdr:colOff>
      <xdr:row>36</xdr:row>
      <xdr:rowOff>67056</xdr:rowOff>
    </xdr:to>
    <xdr:cxnSp macro="">
      <xdr:nvCxnSpPr>
        <xdr:cNvPr id="439" name="直線コネクタ 438">
          <a:extLst>
            <a:ext uri="{FF2B5EF4-FFF2-40B4-BE49-F238E27FC236}">
              <a16:creationId xmlns:a16="http://schemas.microsoft.com/office/drawing/2014/main" id="{94F0BBDC-CE5B-4954-9F37-A7E5CA064BAC}"/>
            </a:ext>
          </a:extLst>
        </xdr:cNvPr>
        <xdr:cNvCxnSpPr/>
      </xdr:nvCxnSpPr>
      <xdr:spPr>
        <a:xfrm>
          <a:off x="12814300" y="620268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24655</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BD84D681-D6C3-4D73-BA9D-BB9B6C1CF8F2}"/>
            </a:ext>
          </a:extLst>
        </xdr:cNvPr>
        <xdr:cNvSpPr txBox="1"/>
      </xdr:nvSpPr>
      <xdr:spPr>
        <a:xfrm>
          <a:off x="15266044" y="6025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166387</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72536718-336C-4C79-B7F4-EC360044C293}"/>
            </a:ext>
          </a:extLst>
        </xdr:cNvPr>
        <xdr:cNvSpPr txBox="1"/>
      </xdr:nvSpPr>
      <xdr:spPr>
        <a:xfrm>
          <a:off x="143897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125239</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78BF9673-F5ED-4E8E-A1FD-DB7BCBD85995}"/>
            </a:ext>
          </a:extLst>
        </xdr:cNvPr>
        <xdr:cNvSpPr txBox="1"/>
      </xdr:nvSpPr>
      <xdr:spPr>
        <a:xfrm>
          <a:off x="13500744" y="5954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93235</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A8159EDC-63B6-4761-A5C0-6E672AE60AC0}"/>
            </a:ext>
          </a:extLst>
        </xdr:cNvPr>
        <xdr:cNvSpPr txBox="1"/>
      </xdr:nvSpPr>
      <xdr:spPr>
        <a:xfrm>
          <a:off x="12611744" y="5922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3827</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8CA290E7-F2AB-4BB8-8B94-54E0C0AD3B89}"/>
            </a:ext>
          </a:extLst>
        </xdr:cNvPr>
        <xdr:cNvSpPr txBox="1"/>
      </xdr:nvSpPr>
      <xdr:spPr>
        <a:xfrm>
          <a:off x="15266044" y="634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147845</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81381F28-B83A-43C2-933E-03F0A6CA018F}"/>
            </a:ext>
          </a:extLst>
        </xdr:cNvPr>
        <xdr:cNvSpPr txBox="1"/>
      </xdr:nvSpPr>
      <xdr:spPr>
        <a:xfrm>
          <a:off x="14389744" y="6320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108983</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A4B1C7CD-D789-441B-B6CE-2DD7E8D637CC}"/>
            </a:ext>
          </a:extLst>
        </xdr:cNvPr>
        <xdr:cNvSpPr txBox="1"/>
      </xdr:nvSpPr>
      <xdr:spPr>
        <a:xfrm>
          <a:off x="13500744" y="6281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72407</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D8286961-7AD9-4521-BFA1-DAA33E3C3440}"/>
            </a:ext>
          </a:extLst>
        </xdr:cNvPr>
        <xdr:cNvSpPr txBox="1"/>
      </xdr:nvSpPr>
      <xdr:spPr>
        <a:xfrm>
          <a:off x="12611744" y="624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0876D80C-9237-430F-8D54-F7E217FB2A2D}"/>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312B68A7-A5A8-445B-8D36-F5ADB19A78AD}"/>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4ED16AE3-BC94-4127-86A5-97D864A18E3F}"/>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812D996F-C523-442B-A147-91E4C402DF17}"/>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4E6BC6A5-579F-46A7-AA56-6B84C07AD81F}"/>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5C268977-2252-4C47-8915-4D29F91012EB}"/>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D72E3C6A-C18D-48E4-AC93-9A491EE7E451}"/>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F980A820-E2E1-4B1E-8B20-CE7A3DC9D4E3}"/>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9254C8C7-3C22-4A50-BEAC-29F4303BC1C8}"/>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119E2FFE-060C-40B3-BC43-80978A573806}"/>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8" name="直線コネクタ 457">
          <a:extLst>
            <a:ext uri="{FF2B5EF4-FFF2-40B4-BE49-F238E27FC236}">
              <a16:creationId xmlns:a16="http://schemas.microsoft.com/office/drawing/2014/main" id="{42EC1BAD-8C5A-4053-AA84-56D5660C546F}"/>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9" name="テキスト ボックス 458">
          <a:extLst>
            <a:ext uri="{FF2B5EF4-FFF2-40B4-BE49-F238E27FC236}">
              <a16:creationId xmlns:a16="http://schemas.microsoft.com/office/drawing/2014/main" id="{AADC653C-3387-404B-860D-30FD519D171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0" name="直線コネクタ 459">
          <a:extLst>
            <a:ext uri="{FF2B5EF4-FFF2-40B4-BE49-F238E27FC236}">
              <a16:creationId xmlns:a16="http://schemas.microsoft.com/office/drawing/2014/main" id="{6EE1FA3F-1D0E-4B69-A13F-7F21BF18E9FE}"/>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1" name="テキスト ボックス 460">
          <a:extLst>
            <a:ext uri="{FF2B5EF4-FFF2-40B4-BE49-F238E27FC236}">
              <a16:creationId xmlns:a16="http://schemas.microsoft.com/office/drawing/2014/main" id="{AEAE3B1A-5325-405A-A2E2-4E441FA2E7AF}"/>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2" name="直線コネクタ 461">
          <a:extLst>
            <a:ext uri="{FF2B5EF4-FFF2-40B4-BE49-F238E27FC236}">
              <a16:creationId xmlns:a16="http://schemas.microsoft.com/office/drawing/2014/main" id="{EB8D820D-A853-4506-BDEE-0D6E1F8C3234}"/>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3" name="テキスト ボックス 462">
          <a:extLst>
            <a:ext uri="{FF2B5EF4-FFF2-40B4-BE49-F238E27FC236}">
              <a16:creationId xmlns:a16="http://schemas.microsoft.com/office/drawing/2014/main" id="{56FDB73E-61C6-418C-B70B-061B7562FF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4" name="直線コネクタ 463">
          <a:extLst>
            <a:ext uri="{FF2B5EF4-FFF2-40B4-BE49-F238E27FC236}">
              <a16:creationId xmlns:a16="http://schemas.microsoft.com/office/drawing/2014/main" id="{6EA81224-91DA-4B31-8426-43D4E0C283BC}"/>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5" name="テキスト ボックス 464">
          <a:extLst>
            <a:ext uri="{FF2B5EF4-FFF2-40B4-BE49-F238E27FC236}">
              <a16:creationId xmlns:a16="http://schemas.microsoft.com/office/drawing/2014/main" id="{4BF927D8-0D3A-4283-95C5-5BDF8D5B8ECD}"/>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6" name="直線コネクタ 465">
          <a:extLst>
            <a:ext uri="{FF2B5EF4-FFF2-40B4-BE49-F238E27FC236}">
              <a16:creationId xmlns:a16="http://schemas.microsoft.com/office/drawing/2014/main" id="{0AE46E2A-780B-480E-971D-76D6A34C316B}"/>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7" name="テキスト ボックス 466">
          <a:extLst>
            <a:ext uri="{FF2B5EF4-FFF2-40B4-BE49-F238E27FC236}">
              <a16:creationId xmlns:a16="http://schemas.microsoft.com/office/drawing/2014/main" id="{3CD41301-4D14-44B4-B136-9CEFEB073905}"/>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8" name="直線コネクタ 467">
          <a:extLst>
            <a:ext uri="{FF2B5EF4-FFF2-40B4-BE49-F238E27FC236}">
              <a16:creationId xmlns:a16="http://schemas.microsoft.com/office/drawing/2014/main" id="{E8555ECA-89D4-42B2-A756-DB8E5FD256CA}"/>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9" name="テキスト ボックス 468">
          <a:extLst>
            <a:ext uri="{FF2B5EF4-FFF2-40B4-BE49-F238E27FC236}">
              <a16:creationId xmlns:a16="http://schemas.microsoft.com/office/drawing/2014/main" id="{C5FF7024-5C07-4110-BA46-4E784F690CF9}"/>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0" name="【認定こども園・幼稚園・保育所】&#10;一人当たり面積グラフ枠">
          <a:extLst>
            <a:ext uri="{FF2B5EF4-FFF2-40B4-BE49-F238E27FC236}">
              <a16:creationId xmlns:a16="http://schemas.microsoft.com/office/drawing/2014/main" id="{3047304D-CF26-4D5D-BFAD-8FD5A5B55EE6}"/>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80010</xdr:rowOff>
    </xdr:from>
    <xdr:to>
      <xdr:col>116</xdr:col>
      <xdr:colOff>62864</xdr:colOff>
      <xdr:row>42</xdr:row>
      <xdr:rowOff>0</xdr:rowOff>
    </xdr:to>
    <xdr:cxnSp macro="">
      <xdr:nvCxnSpPr>
        <xdr:cNvPr id="471" name="直線コネクタ 470">
          <a:extLst>
            <a:ext uri="{FF2B5EF4-FFF2-40B4-BE49-F238E27FC236}">
              <a16:creationId xmlns:a16="http://schemas.microsoft.com/office/drawing/2014/main" id="{0A2B4749-266C-421B-942B-90B926D8E48F}"/>
            </a:ext>
          </a:extLst>
        </xdr:cNvPr>
        <xdr:cNvCxnSpPr/>
      </xdr:nvCxnSpPr>
      <xdr:spPr>
        <a:xfrm flipV="1">
          <a:off x="22160864" y="573786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2" name="【認定こども園・幼稚園・保育所】&#10;一人当たり面積最小値テキスト">
          <a:extLst>
            <a:ext uri="{FF2B5EF4-FFF2-40B4-BE49-F238E27FC236}">
              <a16:creationId xmlns:a16="http://schemas.microsoft.com/office/drawing/2014/main" id="{017FB14C-5966-474F-B614-E59F474CFD09}"/>
            </a:ext>
          </a:extLst>
        </xdr:cNvPr>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3" name="直線コネクタ 472">
          <a:extLst>
            <a:ext uri="{FF2B5EF4-FFF2-40B4-BE49-F238E27FC236}">
              <a16:creationId xmlns:a16="http://schemas.microsoft.com/office/drawing/2014/main" id="{B759E6A3-8396-4559-9A92-CB91B0B98D30}"/>
            </a:ext>
          </a:extLst>
        </xdr:cNvPr>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26687</xdr:rowOff>
    </xdr:from>
    <xdr:ext cx="469744" cy="259045"/>
    <xdr:sp macro="" textlink="">
      <xdr:nvSpPr>
        <xdr:cNvPr id="474" name="【認定こども園・幼稚園・保育所】&#10;一人当たり面積最大値テキスト">
          <a:extLst>
            <a:ext uri="{FF2B5EF4-FFF2-40B4-BE49-F238E27FC236}">
              <a16:creationId xmlns:a16="http://schemas.microsoft.com/office/drawing/2014/main" id="{11C8AB18-8C10-47CE-B3F4-E8634FA29942}"/>
            </a:ext>
          </a:extLst>
        </xdr:cNvPr>
        <xdr:cNvSpPr txBox="1"/>
      </xdr:nvSpPr>
      <xdr:spPr>
        <a:xfrm>
          <a:off x="22199600" y="5513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80010</xdr:rowOff>
    </xdr:from>
    <xdr:to>
      <xdr:col>116</xdr:col>
      <xdr:colOff>152400</xdr:colOff>
      <xdr:row>33</xdr:row>
      <xdr:rowOff>80010</xdr:rowOff>
    </xdr:to>
    <xdr:cxnSp macro="">
      <xdr:nvCxnSpPr>
        <xdr:cNvPr id="475" name="直線コネクタ 474">
          <a:extLst>
            <a:ext uri="{FF2B5EF4-FFF2-40B4-BE49-F238E27FC236}">
              <a16:creationId xmlns:a16="http://schemas.microsoft.com/office/drawing/2014/main" id="{14460250-F475-4B50-A9EE-6711AC27C469}"/>
            </a:ext>
          </a:extLst>
        </xdr:cNvPr>
        <xdr:cNvCxnSpPr/>
      </xdr:nvCxnSpPr>
      <xdr:spPr>
        <a:xfrm>
          <a:off x="22072600" y="573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148607</xdr:rowOff>
    </xdr:from>
    <xdr:ext cx="469744" cy="259045"/>
    <xdr:sp macro="" textlink="">
      <xdr:nvSpPr>
        <xdr:cNvPr id="476" name="【認定こども園・幼稚園・保育所】&#10;一人当たり面積平均値テキスト">
          <a:extLst>
            <a:ext uri="{FF2B5EF4-FFF2-40B4-BE49-F238E27FC236}">
              <a16:creationId xmlns:a16="http://schemas.microsoft.com/office/drawing/2014/main" id="{96C3C9CF-EEF0-447D-B0C2-B229D63C1EC0}"/>
            </a:ext>
          </a:extLst>
        </xdr:cNvPr>
        <xdr:cNvSpPr txBox="1"/>
      </xdr:nvSpPr>
      <xdr:spPr>
        <a:xfrm>
          <a:off x="22199600" y="6663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170180</xdr:rowOff>
    </xdr:from>
    <xdr:to>
      <xdr:col>116</xdr:col>
      <xdr:colOff>114300</xdr:colOff>
      <xdr:row>39</xdr:row>
      <xdr:rowOff>100330</xdr:rowOff>
    </xdr:to>
    <xdr:sp macro="" textlink="">
      <xdr:nvSpPr>
        <xdr:cNvPr id="477" name="フローチャート: 判断 476">
          <a:extLst>
            <a:ext uri="{FF2B5EF4-FFF2-40B4-BE49-F238E27FC236}">
              <a16:creationId xmlns:a16="http://schemas.microsoft.com/office/drawing/2014/main" id="{3D04699F-965F-4483-82BB-2896A66CF676}"/>
            </a:ext>
          </a:extLst>
        </xdr:cNvPr>
        <xdr:cNvSpPr/>
      </xdr:nvSpPr>
      <xdr:spPr>
        <a:xfrm>
          <a:off x="221107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162560</xdr:rowOff>
    </xdr:from>
    <xdr:to>
      <xdr:col>112</xdr:col>
      <xdr:colOff>38100</xdr:colOff>
      <xdr:row>39</xdr:row>
      <xdr:rowOff>92710</xdr:rowOff>
    </xdr:to>
    <xdr:sp macro="" textlink="">
      <xdr:nvSpPr>
        <xdr:cNvPr id="478" name="フローチャート: 判断 477">
          <a:extLst>
            <a:ext uri="{FF2B5EF4-FFF2-40B4-BE49-F238E27FC236}">
              <a16:creationId xmlns:a16="http://schemas.microsoft.com/office/drawing/2014/main" id="{487A22F5-386B-4A39-B750-00BE5D6F7B93}"/>
            </a:ext>
          </a:extLst>
        </xdr:cNvPr>
        <xdr:cNvSpPr/>
      </xdr:nvSpPr>
      <xdr:spPr>
        <a:xfrm>
          <a:off x="21272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162560</xdr:rowOff>
    </xdr:from>
    <xdr:to>
      <xdr:col>107</xdr:col>
      <xdr:colOff>101600</xdr:colOff>
      <xdr:row>39</xdr:row>
      <xdr:rowOff>92710</xdr:rowOff>
    </xdr:to>
    <xdr:sp macro="" textlink="">
      <xdr:nvSpPr>
        <xdr:cNvPr id="479" name="フローチャート: 判断 478">
          <a:extLst>
            <a:ext uri="{FF2B5EF4-FFF2-40B4-BE49-F238E27FC236}">
              <a16:creationId xmlns:a16="http://schemas.microsoft.com/office/drawing/2014/main" id="{56CF3913-2DB2-43CC-B7B5-10640F875188}"/>
            </a:ext>
          </a:extLst>
        </xdr:cNvPr>
        <xdr:cNvSpPr/>
      </xdr:nvSpPr>
      <xdr:spPr>
        <a:xfrm>
          <a:off x="20383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147320</xdr:rowOff>
    </xdr:from>
    <xdr:to>
      <xdr:col>102</xdr:col>
      <xdr:colOff>165100</xdr:colOff>
      <xdr:row>39</xdr:row>
      <xdr:rowOff>77470</xdr:rowOff>
    </xdr:to>
    <xdr:sp macro="" textlink="">
      <xdr:nvSpPr>
        <xdr:cNvPr id="480" name="フローチャート: 判断 479">
          <a:extLst>
            <a:ext uri="{FF2B5EF4-FFF2-40B4-BE49-F238E27FC236}">
              <a16:creationId xmlns:a16="http://schemas.microsoft.com/office/drawing/2014/main" id="{0361C89C-882F-4828-B4DA-C5992A209768}"/>
            </a:ext>
          </a:extLst>
        </xdr:cNvPr>
        <xdr:cNvSpPr/>
      </xdr:nvSpPr>
      <xdr:spPr>
        <a:xfrm>
          <a:off x="19494500" y="666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162560</xdr:rowOff>
    </xdr:from>
    <xdr:to>
      <xdr:col>98</xdr:col>
      <xdr:colOff>38100</xdr:colOff>
      <xdr:row>39</xdr:row>
      <xdr:rowOff>92710</xdr:rowOff>
    </xdr:to>
    <xdr:sp macro="" textlink="">
      <xdr:nvSpPr>
        <xdr:cNvPr id="481" name="フローチャート: 判断 480">
          <a:extLst>
            <a:ext uri="{FF2B5EF4-FFF2-40B4-BE49-F238E27FC236}">
              <a16:creationId xmlns:a16="http://schemas.microsoft.com/office/drawing/2014/main" id="{A9E7951D-4D9A-4F1B-A112-4D7923BC4B41}"/>
            </a:ext>
          </a:extLst>
        </xdr:cNvPr>
        <xdr:cNvSpPr/>
      </xdr:nvSpPr>
      <xdr:spPr>
        <a:xfrm>
          <a:off x="18605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4D3C8138-75F0-48B5-A824-FA37329D1F81}"/>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51F2EB29-1633-498A-A6CC-D7ED7E6C740D}"/>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D649D9F6-1839-4B1D-86A6-AB01F270CE82}"/>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A6892872-5F2E-4A9E-92C1-112E5C0EBDDC}"/>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9D175460-BD90-42D2-8CAB-BD26DE86694B}"/>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6350</xdr:rowOff>
    </xdr:from>
    <xdr:to>
      <xdr:col>116</xdr:col>
      <xdr:colOff>114300</xdr:colOff>
      <xdr:row>35</xdr:row>
      <xdr:rowOff>107950</xdr:rowOff>
    </xdr:to>
    <xdr:sp macro="" textlink="">
      <xdr:nvSpPr>
        <xdr:cNvPr id="487" name="楕円 486">
          <a:extLst>
            <a:ext uri="{FF2B5EF4-FFF2-40B4-BE49-F238E27FC236}">
              <a16:creationId xmlns:a16="http://schemas.microsoft.com/office/drawing/2014/main" id="{B4FAFFD0-8558-4C36-A19A-0F874920BF5B}"/>
            </a:ext>
          </a:extLst>
        </xdr:cNvPr>
        <xdr:cNvSpPr/>
      </xdr:nvSpPr>
      <xdr:spPr>
        <a:xfrm>
          <a:off x="22110700" y="600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29227</xdr:rowOff>
    </xdr:from>
    <xdr:ext cx="469744" cy="259045"/>
    <xdr:sp macro="" textlink="">
      <xdr:nvSpPr>
        <xdr:cNvPr id="488" name="【認定こども園・幼稚園・保育所】&#10;一人当たり面積該当値テキスト">
          <a:extLst>
            <a:ext uri="{FF2B5EF4-FFF2-40B4-BE49-F238E27FC236}">
              <a16:creationId xmlns:a16="http://schemas.microsoft.com/office/drawing/2014/main" id="{980EDADA-CBAD-4C12-99C6-BE18310DE005}"/>
            </a:ext>
          </a:extLst>
        </xdr:cNvPr>
        <xdr:cNvSpPr txBox="1"/>
      </xdr:nvSpPr>
      <xdr:spPr>
        <a:xfrm>
          <a:off x="22199600" y="58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132080</xdr:rowOff>
    </xdr:from>
    <xdr:to>
      <xdr:col>112</xdr:col>
      <xdr:colOff>38100</xdr:colOff>
      <xdr:row>35</xdr:row>
      <xdr:rowOff>62230</xdr:rowOff>
    </xdr:to>
    <xdr:sp macro="" textlink="">
      <xdr:nvSpPr>
        <xdr:cNvPr id="489" name="楕円 488">
          <a:extLst>
            <a:ext uri="{FF2B5EF4-FFF2-40B4-BE49-F238E27FC236}">
              <a16:creationId xmlns:a16="http://schemas.microsoft.com/office/drawing/2014/main" id="{7CB042A6-92E3-43F9-B34E-2A73116776C4}"/>
            </a:ext>
          </a:extLst>
        </xdr:cNvPr>
        <xdr:cNvSpPr/>
      </xdr:nvSpPr>
      <xdr:spPr>
        <a:xfrm>
          <a:off x="21272500" y="596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11430</xdr:rowOff>
    </xdr:from>
    <xdr:to>
      <xdr:col>116</xdr:col>
      <xdr:colOff>63500</xdr:colOff>
      <xdr:row>35</xdr:row>
      <xdr:rowOff>57150</xdr:rowOff>
    </xdr:to>
    <xdr:cxnSp macro="">
      <xdr:nvCxnSpPr>
        <xdr:cNvPr id="490" name="直線コネクタ 489">
          <a:extLst>
            <a:ext uri="{FF2B5EF4-FFF2-40B4-BE49-F238E27FC236}">
              <a16:creationId xmlns:a16="http://schemas.microsoft.com/office/drawing/2014/main" id="{E31822C5-1F60-460E-BFB4-26F774FBA3CB}"/>
            </a:ext>
          </a:extLst>
        </xdr:cNvPr>
        <xdr:cNvCxnSpPr/>
      </xdr:nvCxnSpPr>
      <xdr:spPr>
        <a:xfrm>
          <a:off x="21323300" y="60121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124460</xdr:rowOff>
    </xdr:from>
    <xdr:to>
      <xdr:col>107</xdr:col>
      <xdr:colOff>101600</xdr:colOff>
      <xdr:row>35</xdr:row>
      <xdr:rowOff>54610</xdr:rowOff>
    </xdr:to>
    <xdr:sp macro="" textlink="">
      <xdr:nvSpPr>
        <xdr:cNvPr id="491" name="楕円 490">
          <a:extLst>
            <a:ext uri="{FF2B5EF4-FFF2-40B4-BE49-F238E27FC236}">
              <a16:creationId xmlns:a16="http://schemas.microsoft.com/office/drawing/2014/main" id="{CAB5C0E4-7967-4762-916C-18FA49C7CDF3}"/>
            </a:ext>
          </a:extLst>
        </xdr:cNvPr>
        <xdr:cNvSpPr/>
      </xdr:nvSpPr>
      <xdr:spPr>
        <a:xfrm>
          <a:off x="20383500" y="595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3810</xdr:rowOff>
    </xdr:from>
    <xdr:to>
      <xdr:col>111</xdr:col>
      <xdr:colOff>177800</xdr:colOff>
      <xdr:row>35</xdr:row>
      <xdr:rowOff>11430</xdr:rowOff>
    </xdr:to>
    <xdr:cxnSp macro="">
      <xdr:nvCxnSpPr>
        <xdr:cNvPr id="492" name="直線コネクタ 491">
          <a:extLst>
            <a:ext uri="{FF2B5EF4-FFF2-40B4-BE49-F238E27FC236}">
              <a16:creationId xmlns:a16="http://schemas.microsoft.com/office/drawing/2014/main" id="{502C3B9F-B05D-425F-9BFC-B02BD54FE164}"/>
            </a:ext>
          </a:extLst>
        </xdr:cNvPr>
        <xdr:cNvCxnSpPr/>
      </xdr:nvCxnSpPr>
      <xdr:spPr>
        <a:xfrm>
          <a:off x="20434300" y="60045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109220</xdr:rowOff>
    </xdr:from>
    <xdr:to>
      <xdr:col>102</xdr:col>
      <xdr:colOff>165100</xdr:colOff>
      <xdr:row>35</xdr:row>
      <xdr:rowOff>39370</xdr:rowOff>
    </xdr:to>
    <xdr:sp macro="" textlink="">
      <xdr:nvSpPr>
        <xdr:cNvPr id="493" name="楕円 492">
          <a:extLst>
            <a:ext uri="{FF2B5EF4-FFF2-40B4-BE49-F238E27FC236}">
              <a16:creationId xmlns:a16="http://schemas.microsoft.com/office/drawing/2014/main" id="{F8FED778-180E-40EC-9B6D-110D9FA39C68}"/>
            </a:ext>
          </a:extLst>
        </xdr:cNvPr>
        <xdr:cNvSpPr/>
      </xdr:nvSpPr>
      <xdr:spPr>
        <a:xfrm>
          <a:off x="19494500" y="593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34</xdr:row>
      <xdr:rowOff>160020</xdr:rowOff>
    </xdr:from>
    <xdr:to>
      <xdr:col>107</xdr:col>
      <xdr:colOff>50800</xdr:colOff>
      <xdr:row>35</xdr:row>
      <xdr:rowOff>3810</xdr:rowOff>
    </xdr:to>
    <xdr:cxnSp macro="">
      <xdr:nvCxnSpPr>
        <xdr:cNvPr id="494" name="直線コネクタ 493">
          <a:extLst>
            <a:ext uri="{FF2B5EF4-FFF2-40B4-BE49-F238E27FC236}">
              <a16:creationId xmlns:a16="http://schemas.microsoft.com/office/drawing/2014/main" id="{39C0856C-A4AD-4BFE-AFC5-2ABEE294B1C2}"/>
            </a:ext>
          </a:extLst>
        </xdr:cNvPr>
        <xdr:cNvCxnSpPr/>
      </xdr:nvCxnSpPr>
      <xdr:spPr>
        <a:xfrm>
          <a:off x="19545300" y="59893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34</xdr:row>
      <xdr:rowOff>55880</xdr:rowOff>
    </xdr:from>
    <xdr:to>
      <xdr:col>98</xdr:col>
      <xdr:colOff>38100</xdr:colOff>
      <xdr:row>34</xdr:row>
      <xdr:rowOff>157480</xdr:rowOff>
    </xdr:to>
    <xdr:sp macro="" textlink="">
      <xdr:nvSpPr>
        <xdr:cNvPr id="495" name="楕円 494">
          <a:extLst>
            <a:ext uri="{FF2B5EF4-FFF2-40B4-BE49-F238E27FC236}">
              <a16:creationId xmlns:a16="http://schemas.microsoft.com/office/drawing/2014/main" id="{81397743-EFF4-466A-9917-00129FF82EE5}"/>
            </a:ext>
          </a:extLst>
        </xdr:cNvPr>
        <xdr:cNvSpPr/>
      </xdr:nvSpPr>
      <xdr:spPr>
        <a:xfrm>
          <a:off x="18605500" y="588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34</xdr:row>
      <xdr:rowOff>106680</xdr:rowOff>
    </xdr:from>
    <xdr:to>
      <xdr:col>102</xdr:col>
      <xdr:colOff>114300</xdr:colOff>
      <xdr:row>34</xdr:row>
      <xdr:rowOff>160020</xdr:rowOff>
    </xdr:to>
    <xdr:cxnSp macro="">
      <xdr:nvCxnSpPr>
        <xdr:cNvPr id="496" name="直線コネクタ 495">
          <a:extLst>
            <a:ext uri="{FF2B5EF4-FFF2-40B4-BE49-F238E27FC236}">
              <a16:creationId xmlns:a16="http://schemas.microsoft.com/office/drawing/2014/main" id="{18AC81A0-153C-4842-A0AC-72D4758F3F4B}"/>
            </a:ext>
          </a:extLst>
        </xdr:cNvPr>
        <xdr:cNvCxnSpPr/>
      </xdr:nvCxnSpPr>
      <xdr:spPr>
        <a:xfrm>
          <a:off x="18656300" y="59359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83837</xdr:rowOff>
    </xdr:from>
    <xdr:ext cx="469744" cy="259045"/>
    <xdr:sp macro="" textlink="">
      <xdr:nvSpPr>
        <xdr:cNvPr id="497" name="n_1aveValue【認定こども園・幼稚園・保育所】&#10;一人当たり面積">
          <a:extLst>
            <a:ext uri="{FF2B5EF4-FFF2-40B4-BE49-F238E27FC236}">
              <a16:creationId xmlns:a16="http://schemas.microsoft.com/office/drawing/2014/main" id="{9EAEBB1C-264A-47F7-A993-A386C81855E6}"/>
            </a:ext>
          </a:extLst>
        </xdr:cNvPr>
        <xdr:cNvSpPr txBox="1"/>
      </xdr:nvSpPr>
      <xdr:spPr>
        <a:xfrm>
          <a:off x="210757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83837</xdr:rowOff>
    </xdr:from>
    <xdr:ext cx="469744" cy="259045"/>
    <xdr:sp macro="" textlink="">
      <xdr:nvSpPr>
        <xdr:cNvPr id="498" name="n_2aveValue【認定こども園・幼稚園・保育所】&#10;一人当たり面積">
          <a:extLst>
            <a:ext uri="{FF2B5EF4-FFF2-40B4-BE49-F238E27FC236}">
              <a16:creationId xmlns:a16="http://schemas.microsoft.com/office/drawing/2014/main" id="{6787F543-BF0E-4D4A-8997-2C5654238085}"/>
            </a:ext>
          </a:extLst>
        </xdr:cNvPr>
        <xdr:cNvSpPr txBox="1"/>
      </xdr:nvSpPr>
      <xdr:spPr>
        <a:xfrm>
          <a:off x="201994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68597</xdr:rowOff>
    </xdr:from>
    <xdr:ext cx="469744" cy="259045"/>
    <xdr:sp macro="" textlink="">
      <xdr:nvSpPr>
        <xdr:cNvPr id="499" name="n_3aveValue【認定こども園・幼稚園・保育所】&#10;一人当たり面積">
          <a:extLst>
            <a:ext uri="{FF2B5EF4-FFF2-40B4-BE49-F238E27FC236}">
              <a16:creationId xmlns:a16="http://schemas.microsoft.com/office/drawing/2014/main" id="{C2C492C7-BFBA-4C0C-BC6D-8490AFD72718}"/>
            </a:ext>
          </a:extLst>
        </xdr:cNvPr>
        <xdr:cNvSpPr txBox="1"/>
      </xdr:nvSpPr>
      <xdr:spPr>
        <a:xfrm>
          <a:off x="19310427" y="675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83837</xdr:rowOff>
    </xdr:from>
    <xdr:ext cx="469744" cy="259045"/>
    <xdr:sp macro="" textlink="">
      <xdr:nvSpPr>
        <xdr:cNvPr id="500" name="n_4aveValue【認定こども園・幼稚園・保育所】&#10;一人当たり面積">
          <a:extLst>
            <a:ext uri="{FF2B5EF4-FFF2-40B4-BE49-F238E27FC236}">
              <a16:creationId xmlns:a16="http://schemas.microsoft.com/office/drawing/2014/main" id="{C1C6D880-4DE1-4B0B-A4A2-5B166CE35AA4}"/>
            </a:ext>
          </a:extLst>
        </xdr:cNvPr>
        <xdr:cNvSpPr txBox="1"/>
      </xdr:nvSpPr>
      <xdr:spPr>
        <a:xfrm>
          <a:off x="184214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33</xdr:row>
      <xdr:rowOff>78757</xdr:rowOff>
    </xdr:from>
    <xdr:ext cx="469744" cy="259045"/>
    <xdr:sp macro="" textlink="">
      <xdr:nvSpPr>
        <xdr:cNvPr id="501" name="n_1mainValue【認定こども園・幼稚園・保育所】&#10;一人当たり面積">
          <a:extLst>
            <a:ext uri="{FF2B5EF4-FFF2-40B4-BE49-F238E27FC236}">
              <a16:creationId xmlns:a16="http://schemas.microsoft.com/office/drawing/2014/main" id="{B8ED8346-0393-47EC-B3A7-DB1CD85986E5}"/>
            </a:ext>
          </a:extLst>
        </xdr:cNvPr>
        <xdr:cNvSpPr txBox="1"/>
      </xdr:nvSpPr>
      <xdr:spPr>
        <a:xfrm>
          <a:off x="21075727" y="573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33</xdr:row>
      <xdr:rowOff>71137</xdr:rowOff>
    </xdr:from>
    <xdr:ext cx="469744" cy="259045"/>
    <xdr:sp macro="" textlink="">
      <xdr:nvSpPr>
        <xdr:cNvPr id="502" name="n_2mainValue【認定こども園・幼稚園・保育所】&#10;一人当たり面積">
          <a:extLst>
            <a:ext uri="{FF2B5EF4-FFF2-40B4-BE49-F238E27FC236}">
              <a16:creationId xmlns:a16="http://schemas.microsoft.com/office/drawing/2014/main" id="{AD3778DE-64C1-4624-BBD1-91A8758671A7}"/>
            </a:ext>
          </a:extLst>
        </xdr:cNvPr>
        <xdr:cNvSpPr txBox="1"/>
      </xdr:nvSpPr>
      <xdr:spPr>
        <a:xfrm>
          <a:off x="20199427" y="572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33</xdr:row>
      <xdr:rowOff>55897</xdr:rowOff>
    </xdr:from>
    <xdr:ext cx="469744" cy="259045"/>
    <xdr:sp macro="" textlink="">
      <xdr:nvSpPr>
        <xdr:cNvPr id="503" name="n_3mainValue【認定こども園・幼稚園・保育所】&#10;一人当たり面積">
          <a:extLst>
            <a:ext uri="{FF2B5EF4-FFF2-40B4-BE49-F238E27FC236}">
              <a16:creationId xmlns:a16="http://schemas.microsoft.com/office/drawing/2014/main" id="{1C985602-8EC3-4E08-9999-8718DA4953E4}"/>
            </a:ext>
          </a:extLst>
        </xdr:cNvPr>
        <xdr:cNvSpPr txBox="1"/>
      </xdr:nvSpPr>
      <xdr:spPr>
        <a:xfrm>
          <a:off x="19310427" y="571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33</xdr:row>
      <xdr:rowOff>2557</xdr:rowOff>
    </xdr:from>
    <xdr:ext cx="469744" cy="259045"/>
    <xdr:sp macro="" textlink="">
      <xdr:nvSpPr>
        <xdr:cNvPr id="504" name="n_4mainValue【認定こども園・幼稚園・保育所】&#10;一人当たり面積">
          <a:extLst>
            <a:ext uri="{FF2B5EF4-FFF2-40B4-BE49-F238E27FC236}">
              <a16:creationId xmlns:a16="http://schemas.microsoft.com/office/drawing/2014/main" id="{299F5BA2-B468-4FBA-80DA-BA852BF3255A}"/>
            </a:ext>
          </a:extLst>
        </xdr:cNvPr>
        <xdr:cNvSpPr txBox="1"/>
      </xdr:nvSpPr>
      <xdr:spPr>
        <a:xfrm>
          <a:off x="18421427" y="566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5" name="正方形/長方形 504">
          <a:extLst>
            <a:ext uri="{FF2B5EF4-FFF2-40B4-BE49-F238E27FC236}">
              <a16:creationId xmlns:a16="http://schemas.microsoft.com/office/drawing/2014/main" id="{3FE91A7A-90FE-4EA5-B2DF-C8716925F934}"/>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6" name="正方形/長方形 505">
          <a:extLst>
            <a:ext uri="{FF2B5EF4-FFF2-40B4-BE49-F238E27FC236}">
              <a16:creationId xmlns:a16="http://schemas.microsoft.com/office/drawing/2014/main" id="{43BE83A6-CE93-4C48-B588-D3FD14D1FADF}"/>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7" name="正方形/長方形 506">
          <a:extLst>
            <a:ext uri="{FF2B5EF4-FFF2-40B4-BE49-F238E27FC236}">
              <a16:creationId xmlns:a16="http://schemas.microsoft.com/office/drawing/2014/main" id="{930F74A3-9C73-4418-AA7F-6E8BA62889EB}"/>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8" name="正方形/長方形 507">
          <a:extLst>
            <a:ext uri="{FF2B5EF4-FFF2-40B4-BE49-F238E27FC236}">
              <a16:creationId xmlns:a16="http://schemas.microsoft.com/office/drawing/2014/main" id="{FC5DCC40-8361-4707-AD52-3C6393FE3D64}"/>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9" name="正方形/長方形 508">
          <a:extLst>
            <a:ext uri="{FF2B5EF4-FFF2-40B4-BE49-F238E27FC236}">
              <a16:creationId xmlns:a16="http://schemas.microsoft.com/office/drawing/2014/main" id="{4F8D3379-8305-425D-B91F-1BC0FD123D87}"/>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0" name="正方形/長方形 509">
          <a:extLst>
            <a:ext uri="{FF2B5EF4-FFF2-40B4-BE49-F238E27FC236}">
              <a16:creationId xmlns:a16="http://schemas.microsoft.com/office/drawing/2014/main" id="{3CB445A5-589F-4227-BA4B-2E777A78D549}"/>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1" name="正方形/長方形 510">
          <a:extLst>
            <a:ext uri="{FF2B5EF4-FFF2-40B4-BE49-F238E27FC236}">
              <a16:creationId xmlns:a16="http://schemas.microsoft.com/office/drawing/2014/main" id="{08DBE06F-3B14-47B7-B2AA-4D02E1867755}"/>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a:extLst>
            <a:ext uri="{FF2B5EF4-FFF2-40B4-BE49-F238E27FC236}">
              <a16:creationId xmlns:a16="http://schemas.microsoft.com/office/drawing/2014/main" id="{9ABB491D-4A53-4B5B-9D5E-A971809A7498}"/>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3" name="テキスト ボックス 512">
          <a:extLst>
            <a:ext uri="{FF2B5EF4-FFF2-40B4-BE49-F238E27FC236}">
              <a16:creationId xmlns:a16="http://schemas.microsoft.com/office/drawing/2014/main" id="{579BE390-D2ED-4246-9A0B-D7A09472018D}"/>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4" name="直線コネクタ 513">
          <a:extLst>
            <a:ext uri="{FF2B5EF4-FFF2-40B4-BE49-F238E27FC236}">
              <a16:creationId xmlns:a16="http://schemas.microsoft.com/office/drawing/2014/main" id="{5E183157-0773-4281-9D8B-B45A8C3C377F}"/>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5" name="テキスト ボックス 514">
          <a:extLst>
            <a:ext uri="{FF2B5EF4-FFF2-40B4-BE49-F238E27FC236}">
              <a16:creationId xmlns:a16="http://schemas.microsoft.com/office/drawing/2014/main" id="{7129BEC6-F7EB-4FD4-82AA-A7967DE24FCB}"/>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6" name="直線コネクタ 515">
          <a:extLst>
            <a:ext uri="{FF2B5EF4-FFF2-40B4-BE49-F238E27FC236}">
              <a16:creationId xmlns:a16="http://schemas.microsoft.com/office/drawing/2014/main" id="{97872F26-7F00-430B-9AD8-45F74D85A2DE}"/>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7" name="テキスト ボックス 516">
          <a:extLst>
            <a:ext uri="{FF2B5EF4-FFF2-40B4-BE49-F238E27FC236}">
              <a16:creationId xmlns:a16="http://schemas.microsoft.com/office/drawing/2014/main" id="{886FC243-670E-4D8B-9F9A-96568CE45152}"/>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8" name="直線コネクタ 517">
          <a:extLst>
            <a:ext uri="{FF2B5EF4-FFF2-40B4-BE49-F238E27FC236}">
              <a16:creationId xmlns:a16="http://schemas.microsoft.com/office/drawing/2014/main" id="{F7426B9F-78FD-489B-9ED9-0A344F48E62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9" name="テキスト ボックス 518">
          <a:extLst>
            <a:ext uri="{FF2B5EF4-FFF2-40B4-BE49-F238E27FC236}">
              <a16:creationId xmlns:a16="http://schemas.microsoft.com/office/drawing/2014/main" id="{8F17EDFD-242A-4F91-99AA-80F3F9265A9A}"/>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0" name="直線コネクタ 519">
          <a:extLst>
            <a:ext uri="{FF2B5EF4-FFF2-40B4-BE49-F238E27FC236}">
              <a16:creationId xmlns:a16="http://schemas.microsoft.com/office/drawing/2014/main" id="{F93EA114-632E-4B1F-BBCA-B51121CD30AA}"/>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1" name="テキスト ボックス 520">
          <a:extLst>
            <a:ext uri="{FF2B5EF4-FFF2-40B4-BE49-F238E27FC236}">
              <a16:creationId xmlns:a16="http://schemas.microsoft.com/office/drawing/2014/main" id="{3303FD25-2A32-4587-B613-A236F645E426}"/>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2" name="直線コネクタ 521">
          <a:extLst>
            <a:ext uri="{FF2B5EF4-FFF2-40B4-BE49-F238E27FC236}">
              <a16:creationId xmlns:a16="http://schemas.microsoft.com/office/drawing/2014/main" id="{60BF0A92-F8EC-4EE2-8AF8-CAD2CB608E8F}"/>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3" name="テキスト ボックス 522">
          <a:extLst>
            <a:ext uri="{FF2B5EF4-FFF2-40B4-BE49-F238E27FC236}">
              <a16:creationId xmlns:a16="http://schemas.microsoft.com/office/drawing/2014/main" id="{FFB65462-64FE-4306-8F48-A8439D6DC3E8}"/>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4" name="直線コネクタ 523">
          <a:extLst>
            <a:ext uri="{FF2B5EF4-FFF2-40B4-BE49-F238E27FC236}">
              <a16:creationId xmlns:a16="http://schemas.microsoft.com/office/drawing/2014/main" id="{E218152D-ECFE-4D4C-9177-8271AE84FF5D}"/>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5" name="テキスト ボックス 524">
          <a:extLst>
            <a:ext uri="{FF2B5EF4-FFF2-40B4-BE49-F238E27FC236}">
              <a16:creationId xmlns:a16="http://schemas.microsoft.com/office/drawing/2014/main" id="{C8C1CA8E-02BC-43D4-9885-5444CE8B864B}"/>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6" name="直線コネクタ 525">
          <a:extLst>
            <a:ext uri="{FF2B5EF4-FFF2-40B4-BE49-F238E27FC236}">
              <a16:creationId xmlns:a16="http://schemas.microsoft.com/office/drawing/2014/main" id="{89025227-DA65-4FF8-A7C7-5E4A3E1E7584}"/>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7" name="テキスト ボックス 526">
          <a:extLst>
            <a:ext uri="{FF2B5EF4-FFF2-40B4-BE49-F238E27FC236}">
              <a16:creationId xmlns:a16="http://schemas.microsoft.com/office/drawing/2014/main" id="{5EFD0053-7A04-4959-BE1F-760804CAF76F}"/>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8" name="【学校施設】&#10;有形固定資産減価償却率グラフ枠">
          <a:extLst>
            <a:ext uri="{FF2B5EF4-FFF2-40B4-BE49-F238E27FC236}">
              <a16:creationId xmlns:a16="http://schemas.microsoft.com/office/drawing/2014/main" id="{FEE20507-FAFA-46CB-B837-93916473E42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5715</xdr:rowOff>
    </xdr:from>
    <xdr:to>
      <xdr:col>85</xdr:col>
      <xdr:colOff>126364</xdr:colOff>
      <xdr:row>63</xdr:row>
      <xdr:rowOff>43815</xdr:rowOff>
    </xdr:to>
    <xdr:cxnSp macro="">
      <xdr:nvCxnSpPr>
        <xdr:cNvPr id="529" name="直線コネクタ 528">
          <a:extLst>
            <a:ext uri="{FF2B5EF4-FFF2-40B4-BE49-F238E27FC236}">
              <a16:creationId xmlns:a16="http://schemas.microsoft.com/office/drawing/2014/main" id="{92AB8AB2-5BE9-452C-A4B3-3921CAF324D3}"/>
            </a:ext>
          </a:extLst>
        </xdr:cNvPr>
        <xdr:cNvCxnSpPr/>
      </xdr:nvCxnSpPr>
      <xdr:spPr>
        <a:xfrm flipV="1">
          <a:off x="16318864" y="9778365"/>
          <a:ext cx="0" cy="1066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47642</xdr:rowOff>
    </xdr:from>
    <xdr:ext cx="405111" cy="259045"/>
    <xdr:sp macro="" textlink="">
      <xdr:nvSpPr>
        <xdr:cNvPr id="530" name="【学校施設】&#10;有形固定資産減価償却率最小値テキスト">
          <a:extLst>
            <a:ext uri="{FF2B5EF4-FFF2-40B4-BE49-F238E27FC236}">
              <a16:creationId xmlns:a16="http://schemas.microsoft.com/office/drawing/2014/main" id="{DE1F8CAB-BC45-40C0-88ED-A75FC099B56C}"/>
            </a:ext>
          </a:extLst>
        </xdr:cNvPr>
        <xdr:cNvSpPr txBox="1"/>
      </xdr:nvSpPr>
      <xdr:spPr>
        <a:xfrm>
          <a:off x="16357600" y="1084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43815</xdr:rowOff>
    </xdr:from>
    <xdr:to>
      <xdr:col>86</xdr:col>
      <xdr:colOff>25400</xdr:colOff>
      <xdr:row>63</xdr:row>
      <xdr:rowOff>43815</xdr:rowOff>
    </xdr:to>
    <xdr:cxnSp macro="">
      <xdr:nvCxnSpPr>
        <xdr:cNvPr id="531" name="直線コネクタ 530">
          <a:extLst>
            <a:ext uri="{FF2B5EF4-FFF2-40B4-BE49-F238E27FC236}">
              <a16:creationId xmlns:a16="http://schemas.microsoft.com/office/drawing/2014/main" id="{85E43121-3148-46A4-8318-F06681519833}"/>
            </a:ext>
          </a:extLst>
        </xdr:cNvPr>
        <xdr:cNvCxnSpPr/>
      </xdr:nvCxnSpPr>
      <xdr:spPr>
        <a:xfrm>
          <a:off x="16230600" y="10845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123842</xdr:rowOff>
    </xdr:from>
    <xdr:ext cx="405111" cy="259045"/>
    <xdr:sp macro="" textlink="">
      <xdr:nvSpPr>
        <xdr:cNvPr id="532" name="【学校施設】&#10;有形固定資産減価償却率最大値テキスト">
          <a:extLst>
            <a:ext uri="{FF2B5EF4-FFF2-40B4-BE49-F238E27FC236}">
              <a16:creationId xmlns:a16="http://schemas.microsoft.com/office/drawing/2014/main" id="{1EFB2ADD-16DF-4563-B335-BC24CBC5134E}"/>
            </a:ext>
          </a:extLst>
        </xdr:cNvPr>
        <xdr:cNvSpPr txBox="1"/>
      </xdr:nvSpPr>
      <xdr:spPr>
        <a:xfrm>
          <a:off x="16357600" y="9553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5715</xdr:rowOff>
    </xdr:from>
    <xdr:to>
      <xdr:col>86</xdr:col>
      <xdr:colOff>25400</xdr:colOff>
      <xdr:row>57</xdr:row>
      <xdr:rowOff>5715</xdr:rowOff>
    </xdr:to>
    <xdr:cxnSp macro="">
      <xdr:nvCxnSpPr>
        <xdr:cNvPr id="533" name="直線コネクタ 532">
          <a:extLst>
            <a:ext uri="{FF2B5EF4-FFF2-40B4-BE49-F238E27FC236}">
              <a16:creationId xmlns:a16="http://schemas.microsoft.com/office/drawing/2014/main" id="{A4F01B36-A81F-42AF-AC2C-3996951CC9B0}"/>
            </a:ext>
          </a:extLst>
        </xdr:cNvPr>
        <xdr:cNvCxnSpPr/>
      </xdr:nvCxnSpPr>
      <xdr:spPr>
        <a:xfrm>
          <a:off x="16230600" y="9778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87647</xdr:rowOff>
    </xdr:from>
    <xdr:ext cx="405111" cy="259045"/>
    <xdr:sp macro="" textlink="">
      <xdr:nvSpPr>
        <xdr:cNvPr id="534" name="【学校施設】&#10;有形固定資産減価償却率平均値テキスト">
          <a:extLst>
            <a:ext uri="{FF2B5EF4-FFF2-40B4-BE49-F238E27FC236}">
              <a16:creationId xmlns:a16="http://schemas.microsoft.com/office/drawing/2014/main" id="{66E7FF56-0495-4173-A222-55305C378DC4}"/>
            </a:ext>
          </a:extLst>
        </xdr:cNvPr>
        <xdr:cNvSpPr txBox="1"/>
      </xdr:nvSpPr>
      <xdr:spPr>
        <a:xfrm>
          <a:off x="16357600" y="10374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109220</xdr:rowOff>
    </xdr:from>
    <xdr:to>
      <xdr:col>85</xdr:col>
      <xdr:colOff>177800</xdr:colOff>
      <xdr:row>61</xdr:row>
      <xdr:rowOff>39370</xdr:rowOff>
    </xdr:to>
    <xdr:sp macro="" textlink="">
      <xdr:nvSpPr>
        <xdr:cNvPr id="535" name="フローチャート: 判断 534">
          <a:extLst>
            <a:ext uri="{FF2B5EF4-FFF2-40B4-BE49-F238E27FC236}">
              <a16:creationId xmlns:a16="http://schemas.microsoft.com/office/drawing/2014/main" id="{9EEEF999-1444-44B9-8294-249A4D747703}"/>
            </a:ext>
          </a:extLst>
        </xdr:cNvPr>
        <xdr:cNvSpPr/>
      </xdr:nvSpPr>
      <xdr:spPr>
        <a:xfrm>
          <a:off x="162687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101600</xdr:rowOff>
    </xdr:from>
    <xdr:to>
      <xdr:col>81</xdr:col>
      <xdr:colOff>101600</xdr:colOff>
      <xdr:row>61</xdr:row>
      <xdr:rowOff>31750</xdr:rowOff>
    </xdr:to>
    <xdr:sp macro="" textlink="">
      <xdr:nvSpPr>
        <xdr:cNvPr id="536" name="フローチャート: 判断 535">
          <a:extLst>
            <a:ext uri="{FF2B5EF4-FFF2-40B4-BE49-F238E27FC236}">
              <a16:creationId xmlns:a16="http://schemas.microsoft.com/office/drawing/2014/main" id="{B9F287C8-8828-4C97-B62D-3A9651437E21}"/>
            </a:ext>
          </a:extLst>
        </xdr:cNvPr>
        <xdr:cNvSpPr/>
      </xdr:nvSpPr>
      <xdr:spPr>
        <a:xfrm>
          <a:off x="15430500" y="103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88265</xdr:rowOff>
    </xdr:from>
    <xdr:to>
      <xdr:col>76</xdr:col>
      <xdr:colOff>165100</xdr:colOff>
      <xdr:row>61</xdr:row>
      <xdr:rowOff>18415</xdr:rowOff>
    </xdr:to>
    <xdr:sp macro="" textlink="">
      <xdr:nvSpPr>
        <xdr:cNvPr id="537" name="フローチャート: 判断 536">
          <a:extLst>
            <a:ext uri="{FF2B5EF4-FFF2-40B4-BE49-F238E27FC236}">
              <a16:creationId xmlns:a16="http://schemas.microsoft.com/office/drawing/2014/main" id="{625C72CF-2643-495F-9F0E-D8AF3A1B13D3}"/>
            </a:ext>
          </a:extLst>
        </xdr:cNvPr>
        <xdr:cNvSpPr/>
      </xdr:nvSpPr>
      <xdr:spPr>
        <a:xfrm>
          <a:off x="14541500" y="1037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74930</xdr:rowOff>
    </xdr:from>
    <xdr:to>
      <xdr:col>72</xdr:col>
      <xdr:colOff>38100</xdr:colOff>
      <xdr:row>61</xdr:row>
      <xdr:rowOff>5080</xdr:rowOff>
    </xdr:to>
    <xdr:sp macro="" textlink="">
      <xdr:nvSpPr>
        <xdr:cNvPr id="538" name="フローチャート: 判断 537">
          <a:extLst>
            <a:ext uri="{FF2B5EF4-FFF2-40B4-BE49-F238E27FC236}">
              <a16:creationId xmlns:a16="http://schemas.microsoft.com/office/drawing/2014/main" id="{81867C23-0A5D-4D45-BBF1-7AE7D0272960}"/>
            </a:ext>
          </a:extLst>
        </xdr:cNvPr>
        <xdr:cNvSpPr/>
      </xdr:nvSpPr>
      <xdr:spPr>
        <a:xfrm>
          <a:off x="13652500" y="1036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67310</xdr:rowOff>
    </xdr:from>
    <xdr:to>
      <xdr:col>67</xdr:col>
      <xdr:colOff>101600</xdr:colOff>
      <xdr:row>60</xdr:row>
      <xdr:rowOff>168910</xdr:rowOff>
    </xdr:to>
    <xdr:sp macro="" textlink="">
      <xdr:nvSpPr>
        <xdr:cNvPr id="539" name="フローチャート: 判断 538">
          <a:extLst>
            <a:ext uri="{FF2B5EF4-FFF2-40B4-BE49-F238E27FC236}">
              <a16:creationId xmlns:a16="http://schemas.microsoft.com/office/drawing/2014/main" id="{9E7CFC50-B5AF-4CC9-B7E9-3C737F720868}"/>
            </a:ext>
          </a:extLst>
        </xdr:cNvPr>
        <xdr:cNvSpPr/>
      </xdr:nvSpPr>
      <xdr:spPr>
        <a:xfrm>
          <a:off x="12763500" y="1035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C787A54C-EDB6-4C4F-9AE5-1AD58E09225F}"/>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E4740913-F490-46BB-B256-A5FDE89818C1}"/>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3C75146D-D4CD-4D18-B696-67C30D318C26}"/>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4297B8C6-32B4-4B4F-A9FD-BD8018033B49}"/>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23AEF87B-1815-4FC5-A90F-4A2601A0738F}"/>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99695</xdr:rowOff>
    </xdr:from>
    <xdr:to>
      <xdr:col>85</xdr:col>
      <xdr:colOff>177800</xdr:colOff>
      <xdr:row>61</xdr:row>
      <xdr:rowOff>29845</xdr:rowOff>
    </xdr:to>
    <xdr:sp macro="" textlink="">
      <xdr:nvSpPr>
        <xdr:cNvPr id="545" name="楕円 544">
          <a:extLst>
            <a:ext uri="{FF2B5EF4-FFF2-40B4-BE49-F238E27FC236}">
              <a16:creationId xmlns:a16="http://schemas.microsoft.com/office/drawing/2014/main" id="{162ECF2C-11AB-4EA6-9DFA-C09434D81749}"/>
            </a:ext>
          </a:extLst>
        </xdr:cNvPr>
        <xdr:cNvSpPr/>
      </xdr:nvSpPr>
      <xdr:spPr>
        <a:xfrm>
          <a:off x="16268700" y="1038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122572</xdr:rowOff>
    </xdr:from>
    <xdr:ext cx="405111" cy="259045"/>
    <xdr:sp macro="" textlink="">
      <xdr:nvSpPr>
        <xdr:cNvPr id="546" name="【学校施設】&#10;有形固定資産減価償却率該当値テキスト">
          <a:extLst>
            <a:ext uri="{FF2B5EF4-FFF2-40B4-BE49-F238E27FC236}">
              <a16:creationId xmlns:a16="http://schemas.microsoft.com/office/drawing/2014/main" id="{A7AF79E9-6D40-4EDE-9F10-D15B4EE26437}"/>
            </a:ext>
          </a:extLst>
        </xdr:cNvPr>
        <xdr:cNvSpPr txBox="1"/>
      </xdr:nvSpPr>
      <xdr:spPr>
        <a:xfrm>
          <a:off x="16357600" y="10238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65405</xdr:rowOff>
    </xdr:from>
    <xdr:to>
      <xdr:col>81</xdr:col>
      <xdr:colOff>101600</xdr:colOff>
      <xdr:row>60</xdr:row>
      <xdr:rowOff>167005</xdr:rowOff>
    </xdr:to>
    <xdr:sp macro="" textlink="">
      <xdr:nvSpPr>
        <xdr:cNvPr id="547" name="楕円 546">
          <a:extLst>
            <a:ext uri="{FF2B5EF4-FFF2-40B4-BE49-F238E27FC236}">
              <a16:creationId xmlns:a16="http://schemas.microsoft.com/office/drawing/2014/main" id="{CE420485-2AD2-48AF-A746-85C1C136D390}"/>
            </a:ext>
          </a:extLst>
        </xdr:cNvPr>
        <xdr:cNvSpPr/>
      </xdr:nvSpPr>
      <xdr:spPr>
        <a:xfrm>
          <a:off x="15430500" y="1035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116205</xdr:rowOff>
    </xdr:from>
    <xdr:to>
      <xdr:col>85</xdr:col>
      <xdr:colOff>127000</xdr:colOff>
      <xdr:row>60</xdr:row>
      <xdr:rowOff>150495</xdr:rowOff>
    </xdr:to>
    <xdr:cxnSp macro="">
      <xdr:nvCxnSpPr>
        <xdr:cNvPr id="548" name="直線コネクタ 547">
          <a:extLst>
            <a:ext uri="{FF2B5EF4-FFF2-40B4-BE49-F238E27FC236}">
              <a16:creationId xmlns:a16="http://schemas.microsoft.com/office/drawing/2014/main" id="{1F7AF1A7-36FA-4A16-9428-CBAB48197D6E}"/>
            </a:ext>
          </a:extLst>
        </xdr:cNvPr>
        <xdr:cNvCxnSpPr/>
      </xdr:nvCxnSpPr>
      <xdr:spPr>
        <a:xfrm>
          <a:off x="15481300" y="1040320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78740</xdr:rowOff>
    </xdr:from>
    <xdr:to>
      <xdr:col>76</xdr:col>
      <xdr:colOff>165100</xdr:colOff>
      <xdr:row>61</xdr:row>
      <xdr:rowOff>8890</xdr:rowOff>
    </xdr:to>
    <xdr:sp macro="" textlink="">
      <xdr:nvSpPr>
        <xdr:cNvPr id="549" name="楕円 548">
          <a:extLst>
            <a:ext uri="{FF2B5EF4-FFF2-40B4-BE49-F238E27FC236}">
              <a16:creationId xmlns:a16="http://schemas.microsoft.com/office/drawing/2014/main" id="{CC1917A3-63FD-4AA3-856D-DAA51F12AD54}"/>
            </a:ext>
          </a:extLst>
        </xdr:cNvPr>
        <xdr:cNvSpPr/>
      </xdr:nvSpPr>
      <xdr:spPr>
        <a:xfrm>
          <a:off x="14541500" y="1036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116205</xdr:rowOff>
    </xdr:from>
    <xdr:to>
      <xdr:col>81</xdr:col>
      <xdr:colOff>50800</xdr:colOff>
      <xdr:row>60</xdr:row>
      <xdr:rowOff>129540</xdr:rowOff>
    </xdr:to>
    <xdr:cxnSp macro="">
      <xdr:nvCxnSpPr>
        <xdr:cNvPr id="550" name="直線コネクタ 549">
          <a:extLst>
            <a:ext uri="{FF2B5EF4-FFF2-40B4-BE49-F238E27FC236}">
              <a16:creationId xmlns:a16="http://schemas.microsoft.com/office/drawing/2014/main" id="{4B56FBB4-F586-4E80-8257-D75299BC8127}"/>
            </a:ext>
          </a:extLst>
        </xdr:cNvPr>
        <xdr:cNvCxnSpPr/>
      </xdr:nvCxnSpPr>
      <xdr:spPr>
        <a:xfrm flipV="1">
          <a:off x="14592300" y="1040320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67310</xdr:rowOff>
    </xdr:from>
    <xdr:to>
      <xdr:col>72</xdr:col>
      <xdr:colOff>38100</xdr:colOff>
      <xdr:row>60</xdr:row>
      <xdr:rowOff>168910</xdr:rowOff>
    </xdr:to>
    <xdr:sp macro="" textlink="">
      <xdr:nvSpPr>
        <xdr:cNvPr id="551" name="楕円 550">
          <a:extLst>
            <a:ext uri="{FF2B5EF4-FFF2-40B4-BE49-F238E27FC236}">
              <a16:creationId xmlns:a16="http://schemas.microsoft.com/office/drawing/2014/main" id="{A051746F-59A9-4261-87B1-4553BDBF0B6F}"/>
            </a:ext>
          </a:extLst>
        </xdr:cNvPr>
        <xdr:cNvSpPr/>
      </xdr:nvSpPr>
      <xdr:spPr>
        <a:xfrm>
          <a:off x="13652500" y="1035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118110</xdr:rowOff>
    </xdr:from>
    <xdr:to>
      <xdr:col>76</xdr:col>
      <xdr:colOff>114300</xdr:colOff>
      <xdr:row>60</xdr:row>
      <xdr:rowOff>129540</xdr:rowOff>
    </xdr:to>
    <xdr:cxnSp macro="">
      <xdr:nvCxnSpPr>
        <xdr:cNvPr id="552" name="直線コネクタ 551">
          <a:extLst>
            <a:ext uri="{FF2B5EF4-FFF2-40B4-BE49-F238E27FC236}">
              <a16:creationId xmlns:a16="http://schemas.microsoft.com/office/drawing/2014/main" id="{2C793762-D772-4049-9F4C-D388C150EF08}"/>
            </a:ext>
          </a:extLst>
        </xdr:cNvPr>
        <xdr:cNvCxnSpPr/>
      </xdr:nvCxnSpPr>
      <xdr:spPr>
        <a:xfrm>
          <a:off x="13703300" y="1040511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78740</xdr:rowOff>
    </xdr:from>
    <xdr:to>
      <xdr:col>67</xdr:col>
      <xdr:colOff>101600</xdr:colOff>
      <xdr:row>61</xdr:row>
      <xdr:rowOff>8890</xdr:rowOff>
    </xdr:to>
    <xdr:sp macro="" textlink="">
      <xdr:nvSpPr>
        <xdr:cNvPr id="553" name="楕円 552">
          <a:extLst>
            <a:ext uri="{FF2B5EF4-FFF2-40B4-BE49-F238E27FC236}">
              <a16:creationId xmlns:a16="http://schemas.microsoft.com/office/drawing/2014/main" id="{43C0584F-3E3F-4338-9D45-B40FB0336C0F}"/>
            </a:ext>
          </a:extLst>
        </xdr:cNvPr>
        <xdr:cNvSpPr/>
      </xdr:nvSpPr>
      <xdr:spPr>
        <a:xfrm>
          <a:off x="12763500" y="1036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118110</xdr:rowOff>
    </xdr:from>
    <xdr:to>
      <xdr:col>71</xdr:col>
      <xdr:colOff>177800</xdr:colOff>
      <xdr:row>60</xdr:row>
      <xdr:rowOff>129540</xdr:rowOff>
    </xdr:to>
    <xdr:cxnSp macro="">
      <xdr:nvCxnSpPr>
        <xdr:cNvPr id="554" name="直線コネクタ 553">
          <a:extLst>
            <a:ext uri="{FF2B5EF4-FFF2-40B4-BE49-F238E27FC236}">
              <a16:creationId xmlns:a16="http://schemas.microsoft.com/office/drawing/2014/main" id="{DD4F518D-19E6-4E31-A6AA-30D6DA4E7977}"/>
            </a:ext>
          </a:extLst>
        </xdr:cNvPr>
        <xdr:cNvCxnSpPr/>
      </xdr:nvCxnSpPr>
      <xdr:spPr>
        <a:xfrm flipV="1">
          <a:off x="12814300" y="1040511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22877</xdr:rowOff>
    </xdr:from>
    <xdr:ext cx="405111" cy="259045"/>
    <xdr:sp macro="" textlink="">
      <xdr:nvSpPr>
        <xdr:cNvPr id="555" name="n_1aveValue【学校施設】&#10;有形固定資産減価償却率">
          <a:extLst>
            <a:ext uri="{FF2B5EF4-FFF2-40B4-BE49-F238E27FC236}">
              <a16:creationId xmlns:a16="http://schemas.microsoft.com/office/drawing/2014/main" id="{18C8EE57-6791-4709-81D2-58E0DB938B1C}"/>
            </a:ext>
          </a:extLst>
        </xdr:cNvPr>
        <xdr:cNvSpPr txBox="1"/>
      </xdr:nvSpPr>
      <xdr:spPr>
        <a:xfrm>
          <a:off x="15266044" y="1048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9542</xdr:rowOff>
    </xdr:from>
    <xdr:ext cx="405111" cy="259045"/>
    <xdr:sp macro="" textlink="">
      <xdr:nvSpPr>
        <xdr:cNvPr id="556" name="n_2aveValue【学校施設】&#10;有形固定資産減価償却率">
          <a:extLst>
            <a:ext uri="{FF2B5EF4-FFF2-40B4-BE49-F238E27FC236}">
              <a16:creationId xmlns:a16="http://schemas.microsoft.com/office/drawing/2014/main" id="{3DCEC963-70F0-46C0-85E6-D890F8EE2131}"/>
            </a:ext>
          </a:extLst>
        </xdr:cNvPr>
        <xdr:cNvSpPr txBox="1"/>
      </xdr:nvSpPr>
      <xdr:spPr>
        <a:xfrm>
          <a:off x="14389744" y="1046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167657</xdr:rowOff>
    </xdr:from>
    <xdr:ext cx="405111" cy="259045"/>
    <xdr:sp macro="" textlink="">
      <xdr:nvSpPr>
        <xdr:cNvPr id="557" name="n_3aveValue【学校施設】&#10;有形固定資産減価償却率">
          <a:extLst>
            <a:ext uri="{FF2B5EF4-FFF2-40B4-BE49-F238E27FC236}">
              <a16:creationId xmlns:a16="http://schemas.microsoft.com/office/drawing/2014/main" id="{147AEDFA-6230-458B-8F2C-D327F2D893F4}"/>
            </a:ext>
          </a:extLst>
        </xdr:cNvPr>
        <xdr:cNvSpPr txBox="1"/>
      </xdr:nvSpPr>
      <xdr:spPr>
        <a:xfrm>
          <a:off x="13500744" y="1045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13987</xdr:rowOff>
    </xdr:from>
    <xdr:ext cx="405111" cy="259045"/>
    <xdr:sp macro="" textlink="">
      <xdr:nvSpPr>
        <xdr:cNvPr id="558" name="n_4aveValue【学校施設】&#10;有形固定資産減価償却率">
          <a:extLst>
            <a:ext uri="{FF2B5EF4-FFF2-40B4-BE49-F238E27FC236}">
              <a16:creationId xmlns:a16="http://schemas.microsoft.com/office/drawing/2014/main" id="{0E391AC3-5263-4190-8A76-A4B01EB30D5C}"/>
            </a:ext>
          </a:extLst>
        </xdr:cNvPr>
        <xdr:cNvSpPr txBox="1"/>
      </xdr:nvSpPr>
      <xdr:spPr>
        <a:xfrm>
          <a:off x="12611744" y="10129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12082</xdr:rowOff>
    </xdr:from>
    <xdr:ext cx="405111" cy="259045"/>
    <xdr:sp macro="" textlink="">
      <xdr:nvSpPr>
        <xdr:cNvPr id="559" name="n_1mainValue【学校施設】&#10;有形固定資産減価償却率">
          <a:extLst>
            <a:ext uri="{FF2B5EF4-FFF2-40B4-BE49-F238E27FC236}">
              <a16:creationId xmlns:a16="http://schemas.microsoft.com/office/drawing/2014/main" id="{38884DC2-64F7-463E-84A4-DD179CB7221E}"/>
            </a:ext>
          </a:extLst>
        </xdr:cNvPr>
        <xdr:cNvSpPr txBox="1"/>
      </xdr:nvSpPr>
      <xdr:spPr>
        <a:xfrm>
          <a:off x="15266044" y="10127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25417</xdr:rowOff>
    </xdr:from>
    <xdr:ext cx="405111" cy="259045"/>
    <xdr:sp macro="" textlink="">
      <xdr:nvSpPr>
        <xdr:cNvPr id="560" name="n_2mainValue【学校施設】&#10;有形固定資産減価償却率">
          <a:extLst>
            <a:ext uri="{FF2B5EF4-FFF2-40B4-BE49-F238E27FC236}">
              <a16:creationId xmlns:a16="http://schemas.microsoft.com/office/drawing/2014/main" id="{B53FC42A-FCE1-461E-A0CE-EEAEC4F5999F}"/>
            </a:ext>
          </a:extLst>
        </xdr:cNvPr>
        <xdr:cNvSpPr txBox="1"/>
      </xdr:nvSpPr>
      <xdr:spPr>
        <a:xfrm>
          <a:off x="14389744" y="10140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13987</xdr:rowOff>
    </xdr:from>
    <xdr:ext cx="405111" cy="259045"/>
    <xdr:sp macro="" textlink="">
      <xdr:nvSpPr>
        <xdr:cNvPr id="561" name="n_3mainValue【学校施設】&#10;有形固定資産減価償却率">
          <a:extLst>
            <a:ext uri="{FF2B5EF4-FFF2-40B4-BE49-F238E27FC236}">
              <a16:creationId xmlns:a16="http://schemas.microsoft.com/office/drawing/2014/main" id="{36289D5E-B097-46FB-AE13-40C913BB66EC}"/>
            </a:ext>
          </a:extLst>
        </xdr:cNvPr>
        <xdr:cNvSpPr txBox="1"/>
      </xdr:nvSpPr>
      <xdr:spPr>
        <a:xfrm>
          <a:off x="13500744" y="10129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17</xdr:rowOff>
    </xdr:from>
    <xdr:ext cx="405111" cy="259045"/>
    <xdr:sp macro="" textlink="">
      <xdr:nvSpPr>
        <xdr:cNvPr id="562" name="n_4mainValue【学校施設】&#10;有形固定資産減価償却率">
          <a:extLst>
            <a:ext uri="{FF2B5EF4-FFF2-40B4-BE49-F238E27FC236}">
              <a16:creationId xmlns:a16="http://schemas.microsoft.com/office/drawing/2014/main" id="{073BA263-4D71-4CEF-9AF6-29A207A0E1B1}"/>
            </a:ext>
          </a:extLst>
        </xdr:cNvPr>
        <xdr:cNvSpPr txBox="1"/>
      </xdr:nvSpPr>
      <xdr:spPr>
        <a:xfrm>
          <a:off x="12611744" y="1045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3" name="正方形/長方形 562">
          <a:extLst>
            <a:ext uri="{FF2B5EF4-FFF2-40B4-BE49-F238E27FC236}">
              <a16:creationId xmlns:a16="http://schemas.microsoft.com/office/drawing/2014/main" id="{102E0978-974F-478D-820C-F948A184FEB3}"/>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4" name="正方形/長方形 563">
          <a:extLst>
            <a:ext uri="{FF2B5EF4-FFF2-40B4-BE49-F238E27FC236}">
              <a16:creationId xmlns:a16="http://schemas.microsoft.com/office/drawing/2014/main" id="{0C43B66E-70B5-49F9-ADD8-FA3853775327}"/>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5" name="正方形/長方形 564">
          <a:extLst>
            <a:ext uri="{FF2B5EF4-FFF2-40B4-BE49-F238E27FC236}">
              <a16:creationId xmlns:a16="http://schemas.microsoft.com/office/drawing/2014/main" id="{1BCAF514-015A-48C3-ABAF-C7B7B6EA7EE1}"/>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6" name="正方形/長方形 565">
          <a:extLst>
            <a:ext uri="{FF2B5EF4-FFF2-40B4-BE49-F238E27FC236}">
              <a16:creationId xmlns:a16="http://schemas.microsoft.com/office/drawing/2014/main" id="{142D9F9C-55A6-407C-8857-8D3F652A0A6A}"/>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7" name="正方形/長方形 566">
          <a:extLst>
            <a:ext uri="{FF2B5EF4-FFF2-40B4-BE49-F238E27FC236}">
              <a16:creationId xmlns:a16="http://schemas.microsoft.com/office/drawing/2014/main" id="{3400F03A-B95D-4416-AEE6-324C78E2BE1D}"/>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8" name="正方形/長方形 567">
          <a:extLst>
            <a:ext uri="{FF2B5EF4-FFF2-40B4-BE49-F238E27FC236}">
              <a16:creationId xmlns:a16="http://schemas.microsoft.com/office/drawing/2014/main" id="{933FEEE2-8C04-4AFB-9D77-BD5464DA3BF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9" name="正方形/長方形 568">
          <a:extLst>
            <a:ext uri="{FF2B5EF4-FFF2-40B4-BE49-F238E27FC236}">
              <a16:creationId xmlns:a16="http://schemas.microsoft.com/office/drawing/2014/main" id="{332668DE-941D-45B0-8D43-043DA675644C}"/>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0" name="正方形/長方形 569">
          <a:extLst>
            <a:ext uri="{FF2B5EF4-FFF2-40B4-BE49-F238E27FC236}">
              <a16:creationId xmlns:a16="http://schemas.microsoft.com/office/drawing/2014/main" id="{16391BF2-19A0-413E-93CA-D4D8FF8F86D3}"/>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1" name="テキスト ボックス 570">
          <a:extLst>
            <a:ext uri="{FF2B5EF4-FFF2-40B4-BE49-F238E27FC236}">
              <a16:creationId xmlns:a16="http://schemas.microsoft.com/office/drawing/2014/main" id="{A9739136-7E11-4164-A617-4C652B2DBEF1}"/>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2" name="直線コネクタ 571">
          <a:extLst>
            <a:ext uri="{FF2B5EF4-FFF2-40B4-BE49-F238E27FC236}">
              <a16:creationId xmlns:a16="http://schemas.microsoft.com/office/drawing/2014/main" id="{033C9067-CE85-419D-8359-3EC9D1AC7BD5}"/>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3" name="テキスト ボックス 572">
          <a:extLst>
            <a:ext uri="{FF2B5EF4-FFF2-40B4-BE49-F238E27FC236}">
              <a16:creationId xmlns:a16="http://schemas.microsoft.com/office/drawing/2014/main" id="{DC16846D-C8D9-408A-9439-E83A245AE10A}"/>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4" name="直線コネクタ 573">
          <a:extLst>
            <a:ext uri="{FF2B5EF4-FFF2-40B4-BE49-F238E27FC236}">
              <a16:creationId xmlns:a16="http://schemas.microsoft.com/office/drawing/2014/main" id="{DDD364EA-83BC-410B-8BE7-4AE6573337C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5" name="テキスト ボックス 574">
          <a:extLst>
            <a:ext uri="{FF2B5EF4-FFF2-40B4-BE49-F238E27FC236}">
              <a16:creationId xmlns:a16="http://schemas.microsoft.com/office/drawing/2014/main" id="{27C1813B-55C5-4780-9EF9-D6004D7076B8}"/>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6" name="直線コネクタ 575">
          <a:extLst>
            <a:ext uri="{FF2B5EF4-FFF2-40B4-BE49-F238E27FC236}">
              <a16:creationId xmlns:a16="http://schemas.microsoft.com/office/drawing/2014/main" id="{B2061565-B317-445A-B8B8-CC6ACEDF294B}"/>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7" name="テキスト ボックス 576">
          <a:extLst>
            <a:ext uri="{FF2B5EF4-FFF2-40B4-BE49-F238E27FC236}">
              <a16:creationId xmlns:a16="http://schemas.microsoft.com/office/drawing/2014/main" id="{96F78DE1-CB47-4D79-8736-D4F83BBEFFE7}"/>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8" name="直線コネクタ 577">
          <a:extLst>
            <a:ext uri="{FF2B5EF4-FFF2-40B4-BE49-F238E27FC236}">
              <a16:creationId xmlns:a16="http://schemas.microsoft.com/office/drawing/2014/main" id="{A68A7C86-8123-44C0-8AC6-7E7F60E16D95}"/>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9" name="テキスト ボックス 578">
          <a:extLst>
            <a:ext uri="{FF2B5EF4-FFF2-40B4-BE49-F238E27FC236}">
              <a16:creationId xmlns:a16="http://schemas.microsoft.com/office/drawing/2014/main" id="{D0C3094B-42DE-415F-9B41-5824B0E17F0B}"/>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0" name="直線コネクタ 579">
          <a:extLst>
            <a:ext uri="{FF2B5EF4-FFF2-40B4-BE49-F238E27FC236}">
              <a16:creationId xmlns:a16="http://schemas.microsoft.com/office/drawing/2014/main" id="{4C4151F4-28D0-44A1-ADD6-2D7A231AED38}"/>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1" name="テキスト ボックス 580">
          <a:extLst>
            <a:ext uri="{FF2B5EF4-FFF2-40B4-BE49-F238E27FC236}">
              <a16:creationId xmlns:a16="http://schemas.microsoft.com/office/drawing/2014/main" id="{C63DEF00-5D3A-4A12-AFE4-340913AE0164}"/>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2" name="直線コネクタ 581">
          <a:extLst>
            <a:ext uri="{FF2B5EF4-FFF2-40B4-BE49-F238E27FC236}">
              <a16:creationId xmlns:a16="http://schemas.microsoft.com/office/drawing/2014/main" id="{99B5853E-BF6E-48D2-B054-361FD5E5F574}"/>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3" name="テキスト ボックス 582">
          <a:extLst>
            <a:ext uri="{FF2B5EF4-FFF2-40B4-BE49-F238E27FC236}">
              <a16:creationId xmlns:a16="http://schemas.microsoft.com/office/drawing/2014/main" id="{48F6E1B7-F5B6-48F9-B390-60A7A231B25A}"/>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4" name="直線コネクタ 583">
          <a:extLst>
            <a:ext uri="{FF2B5EF4-FFF2-40B4-BE49-F238E27FC236}">
              <a16:creationId xmlns:a16="http://schemas.microsoft.com/office/drawing/2014/main" id="{2A17DB22-EAD9-4091-AA41-0BA7BC862065}"/>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5" name="テキスト ボックス 584">
          <a:extLst>
            <a:ext uri="{FF2B5EF4-FFF2-40B4-BE49-F238E27FC236}">
              <a16:creationId xmlns:a16="http://schemas.microsoft.com/office/drawing/2014/main" id="{7CE1CDC2-BB74-4082-9FF5-97D3A2130587}"/>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6" name="直線コネクタ 585">
          <a:extLst>
            <a:ext uri="{FF2B5EF4-FFF2-40B4-BE49-F238E27FC236}">
              <a16:creationId xmlns:a16="http://schemas.microsoft.com/office/drawing/2014/main" id="{63D32659-F09B-4646-ABCE-0D29AEE93556}"/>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7" name="テキスト ボックス 586">
          <a:extLst>
            <a:ext uri="{FF2B5EF4-FFF2-40B4-BE49-F238E27FC236}">
              <a16:creationId xmlns:a16="http://schemas.microsoft.com/office/drawing/2014/main" id="{BAD7B24B-237E-425E-8652-207648454E07}"/>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8" name="【学校施設】&#10;一人当たり面積グラフ枠">
          <a:extLst>
            <a:ext uri="{FF2B5EF4-FFF2-40B4-BE49-F238E27FC236}">
              <a16:creationId xmlns:a16="http://schemas.microsoft.com/office/drawing/2014/main" id="{2772A99D-4DF3-46FC-AE63-6303FBAC7C52}"/>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54</xdr:row>
      <xdr:rowOff>169817</xdr:rowOff>
    </xdr:from>
    <xdr:to>
      <xdr:col>116</xdr:col>
      <xdr:colOff>62864</xdr:colOff>
      <xdr:row>64</xdr:row>
      <xdr:rowOff>81643</xdr:rowOff>
    </xdr:to>
    <xdr:cxnSp macro="">
      <xdr:nvCxnSpPr>
        <xdr:cNvPr id="589" name="直線コネクタ 588">
          <a:extLst>
            <a:ext uri="{FF2B5EF4-FFF2-40B4-BE49-F238E27FC236}">
              <a16:creationId xmlns:a16="http://schemas.microsoft.com/office/drawing/2014/main" id="{A2AEDE02-A12C-4868-B820-0A366C8E4BCF}"/>
            </a:ext>
          </a:extLst>
        </xdr:cNvPr>
        <xdr:cNvCxnSpPr/>
      </xdr:nvCxnSpPr>
      <xdr:spPr>
        <a:xfrm flipV="1">
          <a:off x="22160864" y="9428117"/>
          <a:ext cx="0" cy="1626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85470</xdr:rowOff>
    </xdr:from>
    <xdr:ext cx="469744" cy="259045"/>
    <xdr:sp macro="" textlink="">
      <xdr:nvSpPr>
        <xdr:cNvPr id="590" name="【学校施設】&#10;一人当たり面積最小値テキスト">
          <a:extLst>
            <a:ext uri="{FF2B5EF4-FFF2-40B4-BE49-F238E27FC236}">
              <a16:creationId xmlns:a16="http://schemas.microsoft.com/office/drawing/2014/main" id="{DBCFEB73-BE53-42A7-A8C9-B409047C9119}"/>
            </a:ext>
          </a:extLst>
        </xdr:cNvPr>
        <xdr:cNvSpPr txBox="1"/>
      </xdr:nvSpPr>
      <xdr:spPr>
        <a:xfrm>
          <a:off x="22199600" y="1105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81643</xdr:rowOff>
    </xdr:from>
    <xdr:to>
      <xdr:col>116</xdr:col>
      <xdr:colOff>152400</xdr:colOff>
      <xdr:row>64</xdr:row>
      <xdr:rowOff>81643</xdr:rowOff>
    </xdr:to>
    <xdr:cxnSp macro="">
      <xdr:nvCxnSpPr>
        <xdr:cNvPr id="591" name="直線コネクタ 590">
          <a:extLst>
            <a:ext uri="{FF2B5EF4-FFF2-40B4-BE49-F238E27FC236}">
              <a16:creationId xmlns:a16="http://schemas.microsoft.com/office/drawing/2014/main" id="{CB366D0A-CD2A-4F3A-B97B-D80AE4EA005A}"/>
            </a:ext>
          </a:extLst>
        </xdr:cNvPr>
        <xdr:cNvCxnSpPr/>
      </xdr:nvCxnSpPr>
      <xdr:spPr>
        <a:xfrm>
          <a:off x="22072600" y="1105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116494</xdr:rowOff>
    </xdr:from>
    <xdr:ext cx="469744" cy="259045"/>
    <xdr:sp macro="" textlink="">
      <xdr:nvSpPr>
        <xdr:cNvPr id="592" name="【学校施設】&#10;一人当たり面積最大値テキスト">
          <a:extLst>
            <a:ext uri="{FF2B5EF4-FFF2-40B4-BE49-F238E27FC236}">
              <a16:creationId xmlns:a16="http://schemas.microsoft.com/office/drawing/2014/main" id="{AB3B1F3C-4635-4B03-AE9C-F8D2D9479E2C}"/>
            </a:ext>
          </a:extLst>
        </xdr:cNvPr>
        <xdr:cNvSpPr txBox="1"/>
      </xdr:nvSpPr>
      <xdr:spPr>
        <a:xfrm>
          <a:off x="22199600" y="9203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169817</xdr:rowOff>
    </xdr:from>
    <xdr:to>
      <xdr:col>116</xdr:col>
      <xdr:colOff>152400</xdr:colOff>
      <xdr:row>54</xdr:row>
      <xdr:rowOff>169817</xdr:rowOff>
    </xdr:to>
    <xdr:cxnSp macro="">
      <xdr:nvCxnSpPr>
        <xdr:cNvPr id="593" name="直線コネクタ 592">
          <a:extLst>
            <a:ext uri="{FF2B5EF4-FFF2-40B4-BE49-F238E27FC236}">
              <a16:creationId xmlns:a16="http://schemas.microsoft.com/office/drawing/2014/main" id="{3747A816-BD3C-4A08-94FC-C67D8106E73B}"/>
            </a:ext>
          </a:extLst>
        </xdr:cNvPr>
        <xdr:cNvCxnSpPr/>
      </xdr:nvCxnSpPr>
      <xdr:spPr>
        <a:xfrm>
          <a:off x="22072600" y="9428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101073</xdr:rowOff>
    </xdr:from>
    <xdr:ext cx="469744" cy="259045"/>
    <xdr:sp macro="" textlink="">
      <xdr:nvSpPr>
        <xdr:cNvPr id="594" name="【学校施設】&#10;一人当たり面積平均値テキスト">
          <a:extLst>
            <a:ext uri="{FF2B5EF4-FFF2-40B4-BE49-F238E27FC236}">
              <a16:creationId xmlns:a16="http://schemas.microsoft.com/office/drawing/2014/main" id="{32DF5ED0-F1F2-4E17-902C-CFCE922C7E27}"/>
            </a:ext>
          </a:extLst>
        </xdr:cNvPr>
        <xdr:cNvSpPr txBox="1"/>
      </xdr:nvSpPr>
      <xdr:spPr>
        <a:xfrm>
          <a:off x="22199600" y="103880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78196</xdr:rowOff>
    </xdr:from>
    <xdr:to>
      <xdr:col>116</xdr:col>
      <xdr:colOff>114300</xdr:colOff>
      <xdr:row>62</xdr:row>
      <xdr:rowOff>8346</xdr:rowOff>
    </xdr:to>
    <xdr:sp macro="" textlink="">
      <xdr:nvSpPr>
        <xdr:cNvPr id="595" name="フローチャート: 判断 594">
          <a:extLst>
            <a:ext uri="{FF2B5EF4-FFF2-40B4-BE49-F238E27FC236}">
              <a16:creationId xmlns:a16="http://schemas.microsoft.com/office/drawing/2014/main" id="{11E4E57F-6DE9-4400-BB69-B48691FF2EB1}"/>
            </a:ext>
          </a:extLst>
        </xdr:cNvPr>
        <xdr:cNvSpPr/>
      </xdr:nvSpPr>
      <xdr:spPr>
        <a:xfrm>
          <a:off x="22110700" y="10536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106499</xdr:rowOff>
    </xdr:from>
    <xdr:to>
      <xdr:col>112</xdr:col>
      <xdr:colOff>38100</xdr:colOff>
      <xdr:row>62</xdr:row>
      <xdr:rowOff>36649</xdr:rowOff>
    </xdr:to>
    <xdr:sp macro="" textlink="">
      <xdr:nvSpPr>
        <xdr:cNvPr id="596" name="フローチャート: 判断 595">
          <a:extLst>
            <a:ext uri="{FF2B5EF4-FFF2-40B4-BE49-F238E27FC236}">
              <a16:creationId xmlns:a16="http://schemas.microsoft.com/office/drawing/2014/main" id="{9517A2FB-77EE-4C3A-9480-BAC0836F9094}"/>
            </a:ext>
          </a:extLst>
        </xdr:cNvPr>
        <xdr:cNvSpPr/>
      </xdr:nvSpPr>
      <xdr:spPr>
        <a:xfrm>
          <a:off x="21272500" y="10564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116296</xdr:rowOff>
    </xdr:from>
    <xdr:to>
      <xdr:col>107</xdr:col>
      <xdr:colOff>101600</xdr:colOff>
      <xdr:row>62</xdr:row>
      <xdr:rowOff>46446</xdr:rowOff>
    </xdr:to>
    <xdr:sp macro="" textlink="">
      <xdr:nvSpPr>
        <xdr:cNvPr id="597" name="フローチャート: 判断 596">
          <a:extLst>
            <a:ext uri="{FF2B5EF4-FFF2-40B4-BE49-F238E27FC236}">
              <a16:creationId xmlns:a16="http://schemas.microsoft.com/office/drawing/2014/main" id="{809191EF-3EC0-4330-881B-86D0D5984EA6}"/>
            </a:ext>
          </a:extLst>
        </xdr:cNvPr>
        <xdr:cNvSpPr/>
      </xdr:nvSpPr>
      <xdr:spPr>
        <a:xfrm>
          <a:off x="20383500" y="1057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130447</xdr:rowOff>
    </xdr:from>
    <xdr:to>
      <xdr:col>102</xdr:col>
      <xdr:colOff>165100</xdr:colOff>
      <xdr:row>62</xdr:row>
      <xdr:rowOff>60597</xdr:rowOff>
    </xdr:to>
    <xdr:sp macro="" textlink="">
      <xdr:nvSpPr>
        <xdr:cNvPr id="598" name="フローチャート: 判断 597">
          <a:extLst>
            <a:ext uri="{FF2B5EF4-FFF2-40B4-BE49-F238E27FC236}">
              <a16:creationId xmlns:a16="http://schemas.microsoft.com/office/drawing/2014/main" id="{02254058-FA63-46FC-BACC-5850077870FA}"/>
            </a:ext>
          </a:extLst>
        </xdr:cNvPr>
        <xdr:cNvSpPr/>
      </xdr:nvSpPr>
      <xdr:spPr>
        <a:xfrm>
          <a:off x="19494500" y="105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140244</xdr:rowOff>
    </xdr:from>
    <xdr:to>
      <xdr:col>98</xdr:col>
      <xdr:colOff>38100</xdr:colOff>
      <xdr:row>62</xdr:row>
      <xdr:rowOff>70394</xdr:rowOff>
    </xdr:to>
    <xdr:sp macro="" textlink="">
      <xdr:nvSpPr>
        <xdr:cNvPr id="599" name="フローチャート: 判断 598">
          <a:extLst>
            <a:ext uri="{FF2B5EF4-FFF2-40B4-BE49-F238E27FC236}">
              <a16:creationId xmlns:a16="http://schemas.microsoft.com/office/drawing/2014/main" id="{E9FEDA18-F76D-4415-93EB-E257F3EE0399}"/>
            </a:ext>
          </a:extLst>
        </xdr:cNvPr>
        <xdr:cNvSpPr/>
      </xdr:nvSpPr>
      <xdr:spPr>
        <a:xfrm>
          <a:off x="18605500" y="1059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B4569722-DCD6-4FF6-9C56-171F3859FEA9}"/>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58FAA042-B3DF-48B0-ADDE-175BABFE645F}"/>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FA5F31BA-CE69-4375-AFF9-D42D87F540E5}"/>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AAB84E3D-7183-4B1D-ACE8-04D90E392346}"/>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4CCF6523-CF5F-42C0-B104-D320DA17EE2E}"/>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44994</xdr:rowOff>
    </xdr:from>
    <xdr:to>
      <xdr:col>116</xdr:col>
      <xdr:colOff>114300</xdr:colOff>
      <xdr:row>62</xdr:row>
      <xdr:rowOff>146594</xdr:rowOff>
    </xdr:to>
    <xdr:sp macro="" textlink="">
      <xdr:nvSpPr>
        <xdr:cNvPr id="605" name="楕円 604">
          <a:extLst>
            <a:ext uri="{FF2B5EF4-FFF2-40B4-BE49-F238E27FC236}">
              <a16:creationId xmlns:a16="http://schemas.microsoft.com/office/drawing/2014/main" id="{3B4BD2E1-D9E9-48E7-A4AD-7C28E3CE7630}"/>
            </a:ext>
          </a:extLst>
        </xdr:cNvPr>
        <xdr:cNvSpPr/>
      </xdr:nvSpPr>
      <xdr:spPr>
        <a:xfrm>
          <a:off x="22110700" y="1067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23421</xdr:rowOff>
    </xdr:from>
    <xdr:ext cx="469744" cy="259045"/>
    <xdr:sp macro="" textlink="">
      <xdr:nvSpPr>
        <xdr:cNvPr id="606" name="【学校施設】&#10;一人当たり面積該当値テキスト">
          <a:extLst>
            <a:ext uri="{FF2B5EF4-FFF2-40B4-BE49-F238E27FC236}">
              <a16:creationId xmlns:a16="http://schemas.microsoft.com/office/drawing/2014/main" id="{D604E59E-B061-4BC9-A681-5B29C2C550DB}"/>
            </a:ext>
          </a:extLst>
        </xdr:cNvPr>
        <xdr:cNvSpPr txBox="1"/>
      </xdr:nvSpPr>
      <xdr:spPr>
        <a:xfrm>
          <a:off x="22199600" y="10653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51526</xdr:rowOff>
    </xdr:from>
    <xdr:to>
      <xdr:col>112</xdr:col>
      <xdr:colOff>38100</xdr:colOff>
      <xdr:row>62</xdr:row>
      <xdr:rowOff>153126</xdr:rowOff>
    </xdr:to>
    <xdr:sp macro="" textlink="">
      <xdr:nvSpPr>
        <xdr:cNvPr id="607" name="楕円 606">
          <a:extLst>
            <a:ext uri="{FF2B5EF4-FFF2-40B4-BE49-F238E27FC236}">
              <a16:creationId xmlns:a16="http://schemas.microsoft.com/office/drawing/2014/main" id="{5A27EBCF-0AB1-41EB-8072-51022D931B95}"/>
            </a:ext>
          </a:extLst>
        </xdr:cNvPr>
        <xdr:cNvSpPr/>
      </xdr:nvSpPr>
      <xdr:spPr>
        <a:xfrm>
          <a:off x="21272500" y="1068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95794</xdr:rowOff>
    </xdr:from>
    <xdr:to>
      <xdr:col>116</xdr:col>
      <xdr:colOff>63500</xdr:colOff>
      <xdr:row>62</xdr:row>
      <xdr:rowOff>102326</xdr:rowOff>
    </xdr:to>
    <xdr:cxnSp macro="">
      <xdr:nvCxnSpPr>
        <xdr:cNvPr id="608" name="直線コネクタ 607">
          <a:extLst>
            <a:ext uri="{FF2B5EF4-FFF2-40B4-BE49-F238E27FC236}">
              <a16:creationId xmlns:a16="http://schemas.microsoft.com/office/drawing/2014/main" id="{D0F4F39C-1970-4B03-88C8-9F1106156928}"/>
            </a:ext>
          </a:extLst>
        </xdr:cNvPr>
        <xdr:cNvCxnSpPr/>
      </xdr:nvCxnSpPr>
      <xdr:spPr>
        <a:xfrm flipV="1">
          <a:off x="21323300" y="10725694"/>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23223</xdr:rowOff>
    </xdr:from>
    <xdr:to>
      <xdr:col>107</xdr:col>
      <xdr:colOff>101600</xdr:colOff>
      <xdr:row>62</xdr:row>
      <xdr:rowOff>124823</xdr:rowOff>
    </xdr:to>
    <xdr:sp macro="" textlink="">
      <xdr:nvSpPr>
        <xdr:cNvPr id="609" name="楕円 608">
          <a:extLst>
            <a:ext uri="{FF2B5EF4-FFF2-40B4-BE49-F238E27FC236}">
              <a16:creationId xmlns:a16="http://schemas.microsoft.com/office/drawing/2014/main" id="{0ED24E05-EA85-49F0-9A46-F56BDB5E6624}"/>
            </a:ext>
          </a:extLst>
        </xdr:cNvPr>
        <xdr:cNvSpPr/>
      </xdr:nvSpPr>
      <xdr:spPr>
        <a:xfrm>
          <a:off x="20383500" y="1065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74023</xdr:rowOff>
    </xdr:from>
    <xdr:to>
      <xdr:col>111</xdr:col>
      <xdr:colOff>177800</xdr:colOff>
      <xdr:row>62</xdr:row>
      <xdr:rowOff>102326</xdr:rowOff>
    </xdr:to>
    <xdr:cxnSp macro="">
      <xdr:nvCxnSpPr>
        <xdr:cNvPr id="610" name="直線コネクタ 609">
          <a:extLst>
            <a:ext uri="{FF2B5EF4-FFF2-40B4-BE49-F238E27FC236}">
              <a16:creationId xmlns:a16="http://schemas.microsoft.com/office/drawing/2014/main" id="{2D01FCA4-AC13-45FE-8363-47C5154A0714}"/>
            </a:ext>
          </a:extLst>
        </xdr:cNvPr>
        <xdr:cNvCxnSpPr/>
      </xdr:nvCxnSpPr>
      <xdr:spPr>
        <a:xfrm>
          <a:off x="20434300" y="10703923"/>
          <a:ext cx="889000" cy="28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24312</xdr:rowOff>
    </xdr:from>
    <xdr:to>
      <xdr:col>102</xdr:col>
      <xdr:colOff>165100</xdr:colOff>
      <xdr:row>62</xdr:row>
      <xdr:rowOff>125912</xdr:rowOff>
    </xdr:to>
    <xdr:sp macro="" textlink="">
      <xdr:nvSpPr>
        <xdr:cNvPr id="611" name="楕円 610">
          <a:extLst>
            <a:ext uri="{FF2B5EF4-FFF2-40B4-BE49-F238E27FC236}">
              <a16:creationId xmlns:a16="http://schemas.microsoft.com/office/drawing/2014/main" id="{4DE842CF-36D2-43F7-9BEF-903B402D0C76}"/>
            </a:ext>
          </a:extLst>
        </xdr:cNvPr>
        <xdr:cNvSpPr/>
      </xdr:nvSpPr>
      <xdr:spPr>
        <a:xfrm>
          <a:off x="19494500" y="1065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74023</xdr:rowOff>
    </xdr:from>
    <xdr:to>
      <xdr:col>107</xdr:col>
      <xdr:colOff>50800</xdr:colOff>
      <xdr:row>62</xdr:row>
      <xdr:rowOff>75112</xdr:rowOff>
    </xdr:to>
    <xdr:cxnSp macro="">
      <xdr:nvCxnSpPr>
        <xdr:cNvPr id="612" name="直線コネクタ 611">
          <a:extLst>
            <a:ext uri="{FF2B5EF4-FFF2-40B4-BE49-F238E27FC236}">
              <a16:creationId xmlns:a16="http://schemas.microsoft.com/office/drawing/2014/main" id="{31BC5212-6ADE-4520-AD01-8E06FD5CA9AB}"/>
            </a:ext>
          </a:extLst>
        </xdr:cNvPr>
        <xdr:cNvCxnSpPr/>
      </xdr:nvCxnSpPr>
      <xdr:spPr>
        <a:xfrm flipV="1">
          <a:off x="19545300" y="10703923"/>
          <a:ext cx="889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21046</xdr:rowOff>
    </xdr:from>
    <xdr:to>
      <xdr:col>98</xdr:col>
      <xdr:colOff>38100</xdr:colOff>
      <xdr:row>62</xdr:row>
      <xdr:rowOff>122646</xdr:rowOff>
    </xdr:to>
    <xdr:sp macro="" textlink="">
      <xdr:nvSpPr>
        <xdr:cNvPr id="613" name="楕円 612">
          <a:extLst>
            <a:ext uri="{FF2B5EF4-FFF2-40B4-BE49-F238E27FC236}">
              <a16:creationId xmlns:a16="http://schemas.microsoft.com/office/drawing/2014/main" id="{430ED5F5-F534-449B-B43F-CB0298A63A3E}"/>
            </a:ext>
          </a:extLst>
        </xdr:cNvPr>
        <xdr:cNvSpPr/>
      </xdr:nvSpPr>
      <xdr:spPr>
        <a:xfrm>
          <a:off x="18605500" y="1065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71846</xdr:rowOff>
    </xdr:from>
    <xdr:to>
      <xdr:col>102</xdr:col>
      <xdr:colOff>114300</xdr:colOff>
      <xdr:row>62</xdr:row>
      <xdr:rowOff>75112</xdr:rowOff>
    </xdr:to>
    <xdr:cxnSp macro="">
      <xdr:nvCxnSpPr>
        <xdr:cNvPr id="614" name="直線コネクタ 613">
          <a:extLst>
            <a:ext uri="{FF2B5EF4-FFF2-40B4-BE49-F238E27FC236}">
              <a16:creationId xmlns:a16="http://schemas.microsoft.com/office/drawing/2014/main" id="{600576C0-2A82-470A-ACB5-2BCC2EA55090}"/>
            </a:ext>
          </a:extLst>
        </xdr:cNvPr>
        <xdr:cNvCxnSpPr/>
      </xdr:nvCxnSpPr>
      <xdr:spPr>
        <a:xfrm>
          <a:off x="18656300" y="10701746"/>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53176</xdr:rowOff>
    </xdr:from>
    <xdr:ext cx="469744" cy="259045"/>
    <xdr:sp macro="" textlink="">
      <xdr:nvSpPr>
        <xdr:cNvPr id="615" name="n_1aveValue【学校施設】&#10;一人当たり面積">
          <a:extLst>
            <a:ext uri="{FF2B5EF4-FFF2-40B4-BE49-F238E27FC236}">
              <a16:creationId xmlns:a16="http://schemas.microsoft.com/office/drawing/2014/main" id="{845260BE-8CD7-424D-9E00-A38256698F5F}"/>
            </a:ext>
          </a:extLst>
        </xdr:cNvPr>
        <xdr:cNvSpPr txBox="1"/>
      </xdr:nvSpPr>
      <xdr:spPr>
        <a:xfrm>
          <a:off x="21075727" y="10340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62973</xdr:rowOff>
    </xdr:from>
    <xdr:ext cx="469744" cy="259045"/>
    <xdr:sp macro="" textlink="">
      <xdr:nvSpPr>
        <xdr:cNvPr id="616" name="n_2aveValue【学校施設】&#10;一人当たり面積">
          <a:extLst>
            <a:ext uri="{FF2B5EF4-FFF2-40B4-BE49-F238E27FC236}">
              <a16:creationId xmlns:a16="http://schemas.microsoft.com/office/drawing/2014/main" id="{559CC7F8-DBFB-436A-B92A-34EB693C6F80}"/>
            </a:ext>
          </a:extLst>
        </xdr:cNvPr>
        <xdr:cNvSpPr txBox="1"/>
      </xdr:nvSpPr>
      <xdr:spPr>
        <a:xfrm>
          <a:off x="20199427" y="10349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77124</xdr:rowOff>
    </xdr:from>
    <xdr:ext cx="469744" cy="259045"/>
    <xdr:sp macro="" textlink="">
      <xdr:nvSpPr>
        <xdr:cNvPr id="617" name="n_3aveValue【学校施設】&#10;一人当たり面積">
          <a:extLst>
            <a:ext uri="{FF2B5EF4-FFF2-40B4-BE49-F238E27FC236}">
              <a16:creationId xmlns:a16="http://schemas.microsoft.com/office/drawing/2014/main" id="{7466A014-09C6-4BA8-A9F7-60851A9D4D6F}"/>
            </a:ext>
          </a:extLst>
        </xdr:cNvPr>
        <xdr:cNvSpPr txBox="1"/>
      </xdr:nvSpPr>
      <xdr:spPr>
        <a:xfrm>
          <a:off x="19310427" y="10364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86921</xdr:rowOff>
    </xdr:from>
    <xdr:ext cx="469744" cy="259045"/>
    <xdr:sp macro="" textlink="">
      <xdr:nvSpPr>
        <xdr:cNvPr id="618" name="n_4aveValue【学校施設】&#10;一人当たり面積">
          <a:extLst>
            <a:ext uri="{FF2B5EF4-FFF2-40B4-BE49-F238E27FC236}">
              <a16:creationId xmlns:a16="http://schemas.microsoft.com/office/drawing/2014/main" id="{C29727D0-2F8C-41BE-ABC3-9778F7FD5877}"/>
            </a:ext>
          </a:extLst>
        </xdr:cNvPr>
        <xdr:cNvSpPr txBox="1"/>
      </xdr:nvSpPr>
      <xdr:spPr>
        <a:xfrm>
          <a:off x="18421427" y="10373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144253</xdr:rowOff>
    </xdr:from>
    <xdr:ext cx="469744" cy="259045"/>
    <xdr:sp macro="" textlink="">
      <xdr:nvSpPr>
        <xdr:cNvPr id="619" name="n_1mainValue【学校施設】&#10;一人当たり面積">
          <a:extLst>
            <a:ext uri="{FF2B5EF4-FFF2-40B4-BE49-F238E27FC236}">
              <a16:creationId xmlns:a16="http://schemas.microsoft.com/office/drawing/2014/main" id="{BF273A9A-A76A-41A8-9B44-12DAC50BE816}"/>
            </a:ext>
          </a:extLst>
        </xdr:cNvPr>
        <xdr:cNvSpPr txBox="1"/>
      </xdr:nvSpPr>
      <xdr:spPr>
        <a:xfrm>
          <a:off x="21075727" y="10774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115950</xdr:rowOff>
    </xdr:from>
    <xdr:ext cx="469744" cy="259045"/>
    <xdr:sp macro="" textlink="">
      <xdr:nvSpPr>
        <xdr:cNvPr id="620" name="n_2mainValue【学校施設】&#10;一人当たり面積">
          <a:extLst>
            <a:ext uri="{FF2B5EF4-FFF2-40B4-BE49-F238E27FC236}">
              <a16:creationId xmlns:a16="http://schemas.microsoft.com/office/drawing/2014/main" id="{79F332A8-FBDD-40C2-A194-36018ABEE094}"/>
            </a:ext>
          </a:extLst>
        </xdr:cNvPr>
        <xdr:cNvSpPr txBox="1"/>
      </xdr:nvSpPr>
      <xdr:spPr>
        <a:xfrm>
          <a:off x="20199427" y="10745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117039</xdr:rowOff>
    </xdr:from>
    <xdr:ext cx="469744" cy="259045"/>
    <xdr:sp macro="" textlink="">
      <xdr:nvSpPr>
        <xdr:cNvPr id="621" name="n_3mainValue【学校施設】&#10;一人当たり面積">
          <a:extLst>
            <a:ext uri="{FF2B5EF4-FFF2-40B4-BE49-F238E27FC236}">
              <a16:creationId xmlns:a16="http://schemas.microsoft.com/office/drawing/2014/main" id="{2CD33E6D-3016-4AD9-A339-989A091018AA}"/>
            </a:ext>
          </a:extLst>
        </xdr:cNvPr>
        <xdr:cNvSpPr txBox="1"/>
      </xdr:nvSpPr>
      <xdr:spPr>
        <a:xfrm>
          <a:off x="19310427" y="10746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113773</xdr:rowOff>
    </xdr:from>
    <xdr:ext cx="469744" cy="259045"/>
    <xdr:sp macro="" textlink="">
      <xdr:nvSpPr>
        <xdr:cNvPr id="622" name="n_4mainValue【学校施設】&#10;一人当たり面積">
          <a:extLst>
            <a:ext uri="{FF2B5EF4-FFF2-40B4-BE49-F238E27FC236}">
              <a16:creationId xmlns:a16="http://schemas.microsoft.com/office/drawing/2014/main" id="{4C6A472A-19C9-4A1F-BF5D-9B276AE6303E}"/>
            </a:ext>
          </a:extLst>
        </xdr:cNvPr>
        <xdr:cNvSpPr txBox="1"/>
      </xdr:nvSpPr>
      <xdr:spPr>
        <a:xfrm>
          <a:off x="18421427" y="10743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3" name="正方形/長方形 622">
          <a:extLst>
            <a:ext uri="{FF2B5EF4-FFF2-40B4-BE49-F238E27FC236}">
              <a16:creationId xmlns:a16="http://schemas.microsoft.com/office/drawing/2014/main" id="{8F0CBFB9-3251-45E9-8549-277994361EBA}"/>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4" name="正方形/長方形 623">
          <a:extLst>
            <a:ext uri="{FF2B5EF4-FFF2-40B4-BE49-F238E27FC236}">
              <a16:creationId xmlns:a16="http://schemas.microsoft.com/office/drawing/2014/main" id="{61AB2AFC-C92F-414B-8CCA-7475DCC81F3F}"/>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5" name="正方形/長方形 624">
          <a:extLst>
            <a:ext uri="{FF2B5EF4-FFF2-40B4-BE49-F238E27FC236}">
              <a16:creationId xmlns:a16="http://schemas.microsoft.com/office/drawing/2014/main" id="{1F92CF03-54DD-4EFC-B207-D33DC7B1B4C9}"/>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6" name="正方形/長方形 625">
          <a:extLst>
            <a:ext uri="{FF2B5EF4-FFF2-40B4-BE49-F238E27FC236}">
              <a16:creationId xmlns:a16="http://schemas.microsoft.com/office/drawing/2014/main" id="{E7CCE24E-AF39-44A7-B350-316E7A183C6B}"/>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7" name="正方形/長方形 626">
          <a:extLst>
            <a:ext uri="{FF2B5EF4-FFF2-40B4-BE49-F238E27FC236}">
              <a16:creationId xmlns:a16="http://schemas.microsoft.com/office/drawing/2014/main" id="{F7B75FF6-17F7-4E89-9649-1CA4D3EC6048}"/>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8" name="正方形/長方形 627">
          <a:extLst>
            <a:ext uri="{FF2B5EF4-FFF2-40B4-BE49-F238E27FC236}">
              <a16:creationId xmlns:a16="http://schemas.microsoft.com/office/drawing/2014/main" id="{136736FA-89E6-4441-9314-9FF0D043BDD2}"/>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9" name="正方形/長方形 628">
          <a:extLst>
            <a:ext uri="{FF2B5EF4-FFF2-40B4-BE49-F238E27FC236}">
              <a16:creationId xmlns:a16="http://schemas.microsoft.com/office/drawing/2014/main" id="{4BA8ADCD-B569-4B56-BEF4-8DA82ACD508A}"/>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0" name="正方形/長方形 629">
          <a:extLst>
            <a:ext uri="{FF2B5EF4-FFF2-40B4-BE49-F238E27FC236}">
              <a16:creationId xmlns:a16="http://schemas.microsoft.com/office/drawing/2014/main" id="{CD896153-25B3-4089-9235-3341133AC924}"/>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1" name="テキスト ボックス 630">
          <a:extLst>
            <a:ext uri="{FF2B5EF4-FFF2-40B4-BE49-F238E27FC236}">
              <a16:creationId xmlns:a16="http://schemas.microsoft.com/office/drawing/2014/main" id="{DC4DE117-8196-4957-B6FD-EB8417DF7E2A}"/>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2" name="直線コネクタ 631">
          <a:extLst>
            <a:ext uri="{FF2B5EF4-FFF2-40B4-BE49-F238E27FC236}">
              <a16:creationId xmlns:a16="http://schemas.microsoft.com/office/drawing/2014/main" id="{B425E101-A76E-4D64-A6D7-AB77BF483551}"/>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3" name="テキスト ボックス 632">
          <a:extLst>
            <a:ext uri="{FF2B5EF4-FFF2-40B4-BE49-F238E27FC236}">
              <a16:creationId xmlns:a16="http://schemas.microsoft.com/office/drawing/2014/main" id="{A8D99587-9631-453E-BDB0-698B8CED3FE1}"/>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4" name="直線コネクタ 633">
          <a:extLst>
            <a:ext uri="{FF2B5EF4-FFF2-40B4-BE49-F238E27FC236}">
              <a16:creationId xmlns:a16="http://schemas.microsoft.com/office/drawing/2014/main" id="{62922AAD-28F3-4BC6-83FF-3F9FDAD91A5F}"/>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5" name="テキスト ボックス 634">
          <a:extLst>
            <a:ext uri="{FF2B5EF4-FFF2-40B4-BE49-F238E27FC236}">
              <a16:creationId xmlns:a16="http://schemas.microsoft.com/office/drawing/2014/main" id="{464ADA5E-8AFF-4C58-86C9-D429543C317D}"/>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6" name="直線コネクタ 635">
          <a:extLst>
            <a:ext uri="{FF2B5EF4-FFF2-40B4-BE49-F238E27FC236}">
              <a16:creationId xmlns:a16="http://schemas.microsoft.com/office/drawing/2014/main" id="{81D5F563-057F-4A7D-8A45-D22342DA1026}"/>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7" name="テキスト ボックス 636">
          <a:extLst>
            <a:ext uri="{FF2B5EF4-FFF2-40B4-BE49-F238E27FC236}">
              <a16:creationId xmlns:a16="http://schemas.microsoft.com/office/drawing/2014/main" id="{E63CC403-74D0-41CA-A160-092EAFC70A4D}"/>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8" name="直線コネクタ 637">
          <a:extLst>
            <a:ext uri="{FF2B5EF4-FFF2-40B4-BE49-F238E27FC236}">
              <a16:creationId xmlns:a16="http://schemas.microsoft.com/office/drawing/2014/main" id="{97A7E85D-0DFE-4064-9019-08AC735BAFC4}"/>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9" name="テキスト ボックス 638">
          <a:extLst>
            <a:ext uri="{FF2B5EF4-FFF2-40B4-BE49-F238E27FC236}">
              <a16:creationId xmlns:a16="http://schemas.microsoft.com/office/drawing/2014/main" id="{87E37BF6-9CD4-493D-8F87-9ABA11FAF67A}"/>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0" name="直線コネクタ 639">
          <a:extLst>
            <a:ext uri="{FF2B5EF4-FFF2-40B4-BE49-F238E27FC236}">
              <a16:creationId xmlns:a16="http://schemas.microsoft.com/office/drawing/2014/main" id="{761ACCB2-963C-4DDA-82DF-ACB8C36E201E}"/>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1" name="テキスト ボックス 640">
          <a:extLst>
            <a:ext uri="{FF2B5EF4-FFF2-40B4-BE49-F238E27FC236}">
              <a16:creationId xmlns:a16="http://schemas.microsoft.com/office/drawing/2014/main" id="{98844733-4E7A-4945-BD53-D457BB4F4FFC}"/>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2" name="直線コネクタ 641">
          <a:extLst>
            <a:ext uri="{FF2B5EF4-FFF2-40B4-BE49-F238E27FC236}">
              <a16:creationId xmlns:a16="http://schemas.microsoft.com/office/drawing/2014/main" id="{FFD96595-90B6-439C-9DCD-69E5BA31E821}"/>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3" name="テキスト ボックス 642">
          <a:extLst>
            <a:ext uri="{FF2B5EF4-FFF2-40B4-BE49-F238E27FC236}">
              <a16:creationId xmlns:a16="http://schemas.microsoft.com/office/drawing/2014/main" id="{9714695D-32CA-4BD9-AD8C-2D4A171ED408}"/>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4" name="直線コネクタ 643">
          <a:extLst>
            <a:ext uri="{FF2B5EF4-FFF2-40B4-BE49-F238E27FC236}">
              <a16:creationId xmlns:a16="http://schemas.microsoft.com/office/drawing/2014/main" id="{8B117CD1-2D5D-4770-8896-B8ED1732EB9B}"/>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5" name="テキスト ボックス 644">
          <a:extLst>
            <a:ext uri="{FF2B5EF4-FFF2-40B4-BE49-F238E27FC236}">
              <a16:creationId xmlns:a16="http://schemas.microsoft.com/office/drawing/2014/main" id="{C3E2EC40-5EE3-472E-8CF0-84C12B6149E6}"/>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6" name="【児童館】&#10;有形固定資産減価償却率グラフ枠">
          <a:extLst>
            <a:ext uri="{FF2B5EF4-FFF2-40B4-BE49-F238E27FC236}">
              <a16:creationId xmlns:a16="http://schemas.microsoft.com/office/drawing/2014/main" id="{7DE24996-57D4-46B6-9AE5-040577C15569}"/>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86</xdr:row>
      <xdr:rowOff>114300</xdr:rowOff>
    </xdr:to>
    <xdr:cxnSp macro="">
      <xdr:nvCxnSpPr>
        <xdr:cNvPr id="647" name="直線コネクタ 646">
          <a:extLst>
            <a:ext uri="{FF2B5EF4-FFF2-40B4-BE49-F238E27FC236}">
              <a16:creationId xmlns:a16="http://schemas.microsoft.com/office/drawing/2014/main" id="{8B61C05A-85F2-4D00-9BC1-1C3FE1A733D2}"/>
            </a:ext>
          </a:extLst>
        </xdr:cNvPr>
        <xdr:cNvCxnSpPr/>
      </xdr:nvCxnSpPr>
      <xdr:spPr>
        <a:xfrm flipV="1">
          <a:off x="16318864" y="13245464"/>
          <a:ext cx="0" cy="1613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8" name="【児童館】&#10;有形固定資産減価償却率最小値テキスト">
          <a:extLst>
            <a:ext uri="{FF2B5EF4-FFF2-40B4-BE49-F238E27FC236}">
              <a16:creationId xmlns:a16="http://schemas.microsoft.com/office/drawing/2014/main" id="{F5933070-E36F-4048-84E2-8D1A651EC4B2}"/>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9" name="直線コネクタ 648">
          <a:extLst>
            <a:ext uri="{FF2B5EF4-FFF2-40B4-BE49-F238E27FC236}">
              <a16:creationId xmlns:a16="http://schemas.microsoft.com/office/drawing/2014/main" id="{67379A8F-83D1-48F9-9285-ADA318C5AB57}"/>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650" name="【児童館】&#10;有形固定資産減価償却率最大値テキスト">
          <a:extLst>
            <a:ext uri="{FF2B5EF4-FFF2-40B4-BE49-F238E27FC236}">
              <a16:creationId xmlns:a16="http://schemas.microsoft.com/office/drawing/2014/main" id="{A8FBE577-1679-4537-98F7-6D023315CB60}"/>
            </a:ext>
          </a:extLst>
        </xdr:cNvPr>
        <xdr:cNvSpPr txBox="1"/>
      </xdr:nvSpPr>
      <xdr:spPr>
        <a:xfrm>
          <a:off x="16357600" y="1302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651" name="直線コネクタ 650">
          <a:extLst>
            <a:ext uri="{FF2B5EF4-FFF2-40B4-BE49-F238E27FC236}">
              <a16:creationId xmlns:a16="http://schemas.microsoft.com/office/drawing/2014/main" id="{C70D038F-516F-45AD-9112-D2D436250085}"/>
            </a:ext>
          </a:extLst>
        </xdr:cNvPr>
        <xdr:cNvCxnSpPr/>
      </xdr:nvCxnSpPr>
      <xdr:spPr>
        <a:xfrm>
          <a:off x="16230600" y="1324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13988</xdr:rowOff>
    </xdr:from>
    <xdr:ext cx="405111" cy="259045"/>
    <xdr:sp macro="" textlink="">
      <xdr:nvSpPr>
        <xdr:cNvPr id="652" name="【児童館】&#10;有形固定資産減価償却率平均値テキスト">
          <a:extLst>
            <a:ext uri="{FF2B5EF4-FFF2-40B4-BE49-F238E27FC236}">
              <a16:creationId xmlns:a16="http://schemas.microsoft.com/office/drawing/2014/main" id="{6A4CE96D-F491-463D-B5A8-F807ECC4857C}"/>
            </a:ext>
          </a:extLst>
        </xdr:cNvPr>
        <xdr:cNvSpPr txBox="1"/>
      </xdr:nvSpPr>
      <xdr:spPr>
        <a:xfrm>
          <a:off x="16357600" y="139014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162561</xdr:rowOff>
    </xdr:from>
    <xdr:to>
      <xdr:col>85</xdr:col>
      <xdr:colOff>177800</xdr:colOff>
      <xdr:row>82</xdr:row>
      <xdr:rowOff>92711</xdr:rowOff>
    </xdr:to>
    <xdr:sp macro="" textlink="">
      <xdr:nvSpPr>
        <xdr:cNvPr id="653" name="フローチャート: 判断 652">
          <a:extLst>
            <a:ext uri="{FF2B5EF4-FFF2-40B4-BE49-F238E27FC236}">
              <a16:creationId xmlns:a16="http://schemas.microsoft.com/office/drawing/2014/main" id="{72DDAB55-AFB6-4440-914C-F825AE7449FD}"/>
            </a:ext>
          </a:extLst>
        </xdr:cNvPr>
        <xdr:cNvSpPr/>
      </xdr:nvSpPr>
      <xdr:spPr>
        <a:xfrm>
          <a:off x="16268700" y="1405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168275</xdr:rowOff>
    </xdr:from>
    <xdr:to>
      <xdr:col>81</xdr:col>
      <xdr:colOff>101600</xdr:colOff>
      <xdr:row>82</xdr:row>
      <xdr:rowOff>98425</xdr:rowOff>
    </xdr:to>
    <xdr:sp macro="" textlink="">
      <xdr:nvSpPr>
        <xdr:cNvPr id="654" name="フローチャート: 判断 653">
          <a:extLst>
            <a:ext uri="{FF2B5EF4-FFF2-40B4-BE49-F238E27FC236}">
              <a16:creationId xmlns:a16="http://schemas.microsoft.com/office/drawing/2014/main" id="{4126C710-813A-4D5F-B1EB-84B3163A94B8}"/>
            </a:ext>
          </a:extLst>
        </xdr:cNvPr>
        <xdr:cNvSpPr/>
      </xdr:nvSpPr>
      <xdr:spPr>
        <a:xfrm>
          <a:off x="15430500" y="1405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153036</xdr:rowOff>
    </xdr:from>
    <xdr:to>
      <xdr:col>76</xdr:col>
      <xdr:colOff>165100</xdr:colOff>
      <xdr:row>82</xdr:row>
      <xdr:rowOff>83186</xdr:rowOff>
    </xdr:to>
    <xdr:sp macro="" textlink="">
      <xdr:nvSpPr>
        <xdr:cNvPr id="655" name="フローチャート: 判断 654">
          <a:extLst>
            <a:ext uri="{FF2B5EF4-FFF2-40B4-BE49-F238E27FC236}">
              <a16:creationId xmlns:a16="http://schemas.microsoft.com/office/drawing/2014/main" id="{9E446721-C48C-482A-A6D4-A11EA916D7C2}"/>
            </a:ext>
          </a:extLst>
        </xdr:cNvPr>
        <xdr:cNvSpPr/>
      </xdr:nvSpPr>
      <xdr:spPr>
        <a:xfrm>
          <a:off x="14541500" y="1404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151130</xdr:rowOff>
    </xdr:from>
    <xdr:to>
      <xdr:col>72</xdr:col>
      <xdr:colOff>38100</xdr:colOff>
      <xdr:row>82</xdr:row>
      <xdr:rowOff>81280</xdr:rowOff>
    </xdr:to>
    <xdr:sp macro="" textlink="">
      <xdr:nvSpPr>
        <xdr:cNvPr id="656" name="フローチャート: 判断 655">
          <a:extLst>
            <a:ext uri="{FF2B5EF4-FFF2-40B4-BE49-F238E27FC236}">
              <a16:creationId xmlns:a16="http://schemas.microsoft.com/office/drawing/2014/main" id="{9B0847A4-97A7-4C0C-8C0A-195F77172970}"/>
            </a:ext>
          </a:extLst>
        </xdr:cNvPr>
        <xdr:cNvSpPr/>
      </xdr:nvSpPr>
      <xdr:spPr>
        <a:xfrm>
          <a:off x="136525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13970</xdr:rowOff>
    </xdr:from>
    <xdr:to>
      <xdr:col>67</xdr:col>
      <xdr:colOff>101600</xdr:colOff>
      <xdr:row>82</xdr:row>
      <xdr:rowOff>115570</xdr:rowOff>
    </xdr:to>
    <xdr:sp macro="" textlink="">
      <xdr:nvSpPr>
        <xdr:cNvPr id="657" name="フローチャート: 判断 656">
          <a:extLst>
            <a:ext uri="{FF2B5EF4-FFF2-40B4-BE49-F238E27FC236}">
              <a16:creationId xmlns:a16="http://schemas.microsoft.com/office/drawing/2014/main" id="{342A734A-B365-4ACE-B286-630E2A334E1D}"/>
            </a:ext>
          </a:extLst>
        </xdr:cNvPr>
        <xdr:cNvSpPr/>
      </xdr:nvSpPr>
      <xdr:spPr>
        <a:xfrm>
          <a:off x="12763500" y="1407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FE22169C-60CF-468E-97E3-5C8633323456}"/>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6453D545-F496-4416-8AF4-F1C83FFFC44C}"/>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3CCB1512-421A-43D3-B34B-22AC01C0763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A35A5182-EE7C-485F-81A5-65392EFCAB6B}"/>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FADAE392-65CE-4409-A0EC-F14692D7D8F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170180</xdr:rowOff>
    </xdr:from>
    <xdr:to>
      <xdr:col>85</xdr:col>
      <xdr:colOff>177800</xdr:colOff>
      <xdr:row>83</xdr:row>
      <xdr:rowOff>100330</xdr:rowOff>
    </xdr:to>
    <xdr:sp macro="" textlink="">
      <xdr:nvSpPr>
        <xdr:cNvPr id="663" name="楕円 662">
          <a:extLst>
            <a:ext uri="{FF2B5EF4-FFF2-40B4-BE49-F238E27FC236}">
              <a16:creationId xmlns:a16="http://schemas.microsoft.com/office/drawing/2014/main" id="{ECB59D61-6ADD-4434-AE5C-8AD7E11D98DE}"/>
            </a:ext>
          </a:extLst>
        </xdr:cNvPr>
        <xdr:cNvSpPr/>
      </xdr:nvSpPr>
      <xdr:spPr>
        <a:xfrm>
          <a:off x="16268700" y="142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148607</xdr:rowOff>
    </xdr:from>
    <xdr:ext cx="405111" cy="259045"/>
    <xdr:sp macro="" textlink="">
      <xdr:nvSpPr>
        <xdr:cNvPr id="664" name="【児童館】&#10;有形固定資産減価償却率該当値テキスト">
          <a:extLst>
            <a:ext uri="{FF2B5EF4-FFF2-40B4-BE49-F238E27FC236}">
              <a16:creationId xmlns:a16="http://schemas.microsoft.com/office/drawing/2014/main" id="{0D156D8B-75C0-47B6-8241-7231B4AECEC7}"/>
            </a:ext>
          </a:extLst>
        </xdr:cNvPr>
        <xdr:cNvSpPr txBox="1"/>
      </xdr:nvSpPr>
      <xdr:spPr>
        <a:xfrm>
          <a:off x="16357600" y="1420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128270</xdr:rowOff>
    </xdr:from>
    <xdr:to>
      <xdr:col>81</xdr:col>
      <xdr:colOff>101600</xdr:colOff>
      <xdr:row>83</xdr:row>
      <xdr:rowOff>58420</xdr:rowOff>
    </xdr:to>
    <xdr:sp macro="" textlink="">
      <xdr:nvSpPr>
        <xdr:cNvPr id="665" name="楕円 664">
          <a:extLst>
            <a:ext uri="{FF2B5EF4-FFF2-40B4-BE49-F238E27FC236}">
              <a16:creationId xmlns:a16="http://schemas.microsoft.com/office/drawing/2014/main" id="{A6DD3C67-2897-4194-BECD-51C47A9FFBC5}"/>
            </a:ext>
          </a:extLst>
        </xdr:cNvPr>
        <xdr:cNvSpPr/>
      </xdr:nvSpPr>
      <xdr:spPr>
        <a:xfrm>
          <a:off x="15430500" y="1418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7620</xdr:rowOff>
    </xdr:from>
    <xdr:to>
      <xdr:col>85</xdr:col>
      <xdr:colOff>127000</xdr:colOff>
      <xdr:row>83</xdr:row>
      <xdr:rowOff>49530</xdr:rowOff>
    </xdr:to>
    <xdr:cxnSp macro="">
      <xdr:nvCxnSpPr>
        <xdr:cNvPr id="666" name="直線コネクタ 665">
          <a:extLst>
            <a:ext uri="{FF2B5EF4-FFF2-40B4-BE49-F238E27FC236}">
              <a16:creationId xmlns:a16="http://schemas.microsoft.com/office/drawing/2014/main" id="{6420ECD8-4A90-49CA-8F4B-AE38F4EB8211}"/>
            </a:ext>
          </a:extLst>
        </xdr:cNvPr>
        <xdr:cNvCxnSpPr/>
      </xdr:nvCxnSpPr>
      <xdr:spPr>
        <a:xfrm>
          <a:off x="15481300" y="1423797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88264</xdr:rowOff>
    </xdr:from>
    <xdr:to>
      <xdr:col>76</xdr:col>
      <xdr:colOff>165100</xdr:colOff>
      <xdr:row>83</xdr:row>
      <xdr:rowOff>18414</xdr:rowOff>
    </xdr:to>
    <xdr:sp macro="" textlink="">
      <xdr:nvSpPr>
        <xdr:cNvPr id="667" name="楕円 666">
          <a:extLst>
            <a:ext uri="{FF2B5EF4-FFF2-40B4-BE49-F238E27FC236}">
              <a16:creationId xmlns:a16="http://schemas.microsoft.com/office/drawing/2014/main" id="{FAB31F51-8C9E-4E32-B118-DE20CC1D3B7A}"/>
            </a:ext>
          </a:extLst>
        </xdr:cNvPr>
        <xdr:cNvSpPr/>
      </xdr:nvSpPr>
      <xdr:spPr>
        <a:xfrm>
          <a:off x="14541500" y="1414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139064</xdr:rowOff>
    </xdr:from>
    <xdr:to>
      <xdr:col>81</xdr:col>
      <xdr:colOff>50800</xdr:colOff>
      <xdr:row>83</xdr:row>
      <xdr:rowOff>7620</xdr:rowOff>
    </xdr:to>
    <xdr:cxnSp macro="">
      <xdr:nvCxnSpPr>
        <xdr:cNvPr id="668" name="直線コネクタ 667">
          <a:extLst>
            <a:ext uri="{FF2B5EF4-FFF2-40B4-BE49-F238E27FC236}">
              <a16:creationId xmlns:a16="http://schemas.microsoft.com/office/drawing/2014/main" id="{1F6EB73F-D832-4CBA-AC90-C0F5A6A4B2F3}"/>
            </a:ext>
          </a:extLst>
        </xdr:cNvPr>
        <xdr:cNvCxnSpPr/>
      </xdr:nvCxnSpPr>
      <xdr:spPr>
        <a:xfrm>
          <a:off x="14592300" y="14197964"/>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46355</xdr:rowOff>
    </xdr:from>
    <xdr:to>
      <xdr:col>72</xdr:col>
      <xdr:colOff>38100</xdr:colOff>
      <xdr:row>82</xdr:row>
      <xdr:rowOff>147955</xdr:rowOff>
    </xdr:to>
    <xdr:sp macro="" textlink="">
      <xdr:nvSpPr>
        <xdr:cNvPr id="669" name="楕円 668">
          <a:extLst>
            <a:ext uri="{FF2B5EF4-FFF2-40B4-BE49-F238E27FC236}">
              <a16:creationId xmlns:a16="http://schemas.microsoft.com/office/drawing/2014/main" id="{AEB56A84-6511-4C36-9262-20F638CBC479}"/>
            </a:ext>
          </a:extLst>
        </xdr:cNvPr>
        <xdr:cNvSpPr/>
      </xdr:nvSpPr>
      <xdr:spPr>
        <a:xfrm>
          <a:off x="13652500" y="1410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97155</xdr:rowOff>
    </xdr:from>
    <xdr:to>
      <xdr:col>76</xdr:col>
      <xdr:colOff>114300</xdr:colOff>
      <xdr:row>82</xdr:row>
      <xdr:rowOff>139064</xdr:rowOff>
    </xdr:to>
    <xdr:cxnSp macro="">
      <xdr:nvCxnSpPr>
        <xdr:cNvPr id="670" name="直線コネクタ 669">
          <a:extLst>
            <a:ext uri="{FF2B5EF4-FFF2-40B4-BE49-F238E27FC236}">
              <a16:creationId xmlns:a16="http://schemas.microsoft.com/office/drawing/2014/main" id="{A94E7E0E-6C40-443A-A7CA-242A8541BCB6}"/>
            </a:ext>
          </a:extLst>
        </xdr:cNvPr>
        <xdr:cNvCxnSpPr/>
      </xdr:nvCxnSpPr>
      <xdr:spPr>
        <a:xfrm>
          <a:off x="13703300" y="14156055"/>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19686</xdr:rowOff>
    </xdr:from>
    <xdr:to>
      <xdr:col>67</xdr:col>
      <xdr:colOff>101600</xdr:colOff>
      <xdr:row>82</xdr:row>
      <xdr:rowOff>121286</xdr:rowOff>
    </xdr:to>
    <xdr:sp macro="" textlink="">
      <xdr:nvSpPr>
        <xdr:cNvPr id="671" name="楕円 670">
          <a:extLst>
            <a:ext uri="{FF2B5EF4-FFF2-40B4-BE49-F238E27FC236}">
              <a16:creationId xmlns:a16="http://schemas.microsoft.com/office/drawing/2014/main" id="{E0F2367F-700C-471B-A9FC-4B72BAB62143}"/>
            </a:ext>
          </a:extLst>
        </xdr:cNvPr>
        <xdr:cNvSpPr/>
      </xdr:nvSpPr>
      <xdr:spPr>
        <a:xfrm>
          <a:off x="12763500" y="1407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70486</xdr:rowOff>
    </xdr:from>
    <xdr:to>
      <xdr:col>71</xdr:col>
      <xdr:colOff>177800</xdr:colOff>
      <xdr:row>82</xdr:row>
      <xdr:rowOff>97155</xdr:rowOff>
    </xdr:to>
    <xdr:cxnSp macro="">
      <xdr:nvCxnSpPr>
        <xdr:cNvPr id="672" name="直線コネクタ 671">
          <a:extLst>
            <a:ext uri="{FF2B5EF4-FFF2-40B4-BE49-F238E27FC236}">
              <a16:creationId xmlns:a16="http://schemas.microsoft.com/office/drawing/2014/main" id="{760F09C7-B972-45C4-AE7A-E077C8862757}"/>
            </a:ext>
          </a:extLst>
        </xdr:cNvPr>
        <xdr:cNvCxnSpPr/>
      </xdr:nvCxnSpPr>
      <xdr:spPr>
        <a:xfrm>
          <a:off x="12814300" y="14129386"/>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114952</xdr:rowOff>
    </xdr:from>
    <xdr:ext cx="405111" cy="259045"/>
    <xdr:sp macro="" textlink="">
      <xdr:nvSpPr>
        <xdr:cNvPr id="673" name="n_1aveValue【児童館】&#10;有形固定資産減価償却率">
          <a:extLst>
            <a:ext uri="{FF2B5EF4-FFF2-40B4-BE49-F238E27FC236}">
              <a16:creationId xmlns:a16="http://schemas.microsoft.com/office/drawing/2014/main" id="{352D3941-A086-4B84-AC75-C169368EF176}"/>
            </a:ext>
          </a:extLst>
        </xdr:cNvPr>
        <xdr:cNvSpPr txBox="1"/>
      </xdr:nvSpPr>
      <xdr:spPr>
        <a:xfrm>
          <a:off x="15266044" y="1383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99713</xdr:rowOff>
    </xdr:from>
    <xdr:ext cx="405111" cy="259045"/>
    <xdr:sp macro="" textlink="">
      <xdr:nvSpPr>
        <xdr:cNvPr id="674" name="n_2aveValue【児童館】&#10;有形固定資産減価償却率">
          <a:extLst>
            <a:ext uri="{FF2B5EF4-FFF2-40B4-BE49-F238E27FC236}">
              <a16:creationId xmlns:a16="http://schemas.microsoft.com/office/drawing/2014/main" id="{3A73B909-CD13-42E6-A1A0-98498AA1C4A1}"/>
            </a:ext>
          </a:extLst>
        </xdr:cNvPr>
        <xdr:cNvSpPr txBox="1"/>
      </xdr:nvSpPr>
      <xdr:spPr>
        <a:xfrm>
          <a:off x="14389744" y="13815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97807</xdr:rowOff>
    </xdr:from>
    <xdr:ext cx="405111" cy="259045"/>
    <xdr:sp macro="" textlink="">
      <xdr:nvSpPr>
        <xdr:cNvPr id="675" name="n_3aveValue【児童館】&#10;有形固定資産減価償却率">
          <a:extLst>
            <a:ext uri="{FF2B5EF4-FFF2-40B4-BE49-F238E27FC236}">
              <a16:creationId xmlns:a16="http://schemas.microsoft.com/office/drawing/2014/main" id="{460AC5C1-023E-4027-95F3-664DB06EFB9D}"/>
            </a:ext>
          </a:extLst>
        </xdr:cNvPr>
        <xdr:cNvSpPr txBox="1"/>
      </xdr:nvSpPr>
      <xdr:spPr>
        <a:xfrm>
          <a:off x="13500744" y="1381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132097</xdr:rowOff>
    </xdr:from>
    <xdr:ext cx="405111" cy="259045"/>
    <xdr:sp macro="" textlink="">
      <xdr:nvSpPr>
        <xdr:cNvPr id="676" name="n_4aveValue【児童館】&#10;有形固定資産減価償却率">
          <a:extLst>
            <a:ext uri="{FF2B5EF4-FFF2-40B4-BE49-F238E27FC236}">
              <a16:creationId xmlns:a16="http://schemas.microsoft.com/office/drawing/2014/main" id="{C6068B2D-D477-4305-9D8A-AC63E0D5D81E}"/>
            </a:ext>
          </a:extLst>
        </xdr:cNvPr>
        <xdr:cNvSpPr txBox="1"/>
      </xdr:nvSpPr>
      <xdr:spPr>
        <a:xfrm>
          <a:off x="12611744" y="1384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49547</xdr:rowOff>
    </xdr:from>
    <xdr:ext cx="405111" cy="259045"/>
    <xdr:sp macro="" textlink="">
      <xdr:nvSpPr>
        <xdr:cNvPr id="677" name="n_1mainValue【児童館】&#10;有形固定資産減価償却率">
          <a:extLst>
            <a:ext uri="{FF2B5EF4-FFF2-40B4-BE49-F238E27FC236}">
              <a16:creationId xmlns:a16="http://schemas.microsoft.com/office/drawing/2014/main" id="{7A1FD636-EFA5-4988-BC25-42B8B7B00863}"/>
            </a:ext>
          </a:extLst>
        </xdr:cNvPr>
        <xdr:cNvSpPr txBox="1"/>
      </xdr:nvSpPr>
      <xdr:spPr>
        <a:xfrm>
          <a:off x="15266044" y="1427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9541</xdr:rowOff>
    </xdr:from>
    <xdr:ext cx="405111" cy="259045"/>
    <xdr:sp macro="" textlink="">
      <xdr:nvSpPr>
        <xdr:cNvPr id="678" name="n_2mainValue【児童館】&#10;有形固定資産減価償却率">
          <a:extLst>
            <a:ext uri="{FF2B5EF4-FFF2-40B4-BE49-F238E27FC236}">
              <a16:creationId xmlns:a16="http://schemas.microsoft.com/office/drawing/2014/main" id="{3A761F70-EDB2-46CC-8607-AC998AA91A1A}"/>
            </a:ext>
          </a:extLst>
        </xdr:cNvPr>
        <xdr:cNvSpPr txBox="1"/>
      </xdr:nvSpPr>
      <xdr:spPr>
        <a:xfrm>
          <a:off x="14389744" y="14239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139082</xdr:rowOff>
    </xdr:from>
    <xdr:ext cx="405111" cy="259045"/>
    <xdr:sp macro="" textlink="">
      <xdr:nvSpPr>
        <xdr:cNvPr id="679" name="n_3mainValue【児童館】&#10;有形固定資産減価償却率">
          <a:extLst>
            <a:ext uri="{FF2B5EF4-FFF2-40B4-BE49-F238E27FC236}">
              <a16:creationId xmlns:a16="http://schemas.microsoft.com/office/drawing/2014/main" id="{FFFAD4CE-7B81-4958-ABC8-2EDCE613A190}"/>
            </a:ext>
          </a:extLst>
        </xdr:cNvPr>
        <xdr:cNvSpPr txBox="1"/>
      </xdr:nvSpPr>
      <xdr:spPr>
        <a:xfrm>
          <a:off x="13500744" y="1419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112413</xdr:rowOff>
    </xdr:from>
    <xdr:ext cx="405111" cy="259045"/>
    <xdr:sp macro="" textlink="">
      <xdr:nvSpPr>
        <xdr:cNvPr id="680" name="n_4mainValue【児童館】&#10;有形固定資産減価償却率">
          <a:extLst>
            <a:ext uri="{FF2B5EF4-FFF2-40B4-BE49-F238E27FC236}">
              <a16:creationId xmlns:a16="http://schemas.microsoft.com/office/drawing/2014/main" id="{B5F8E7D4-A77E-4C50-8A4D-A6EEC6E5D229}"/>
            </a:ext>
          </a:extLst>
        </xdr:cNvPr>
        <xdr:cNvSpPr txBox="1"/>
      </xdr:nvSpPr>
      <xdr:spPr>
        <a:xfrm>
          <a:off x="12611744" y="1417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1" name="正方形/長方形 680">
          <a:extLst>
            <a:ext uri="{FF2B5EF4-FFF2-40B4-BE49-F238E27FC236}">
              <a16:creationId xmlns:a16="http://schemas.microsoft.com/office/drawing/2014/main" id="{043387EA-E4BD-48E5-A342-D121F5612496}"/>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2" name="正方形/長方形 681">
          <a:extLst>
            <a:ext uri="{FF2B5EF4-FFF2-40B4-BE49-F238E27FC236}">
              <a16:creationId xmlns:a16="http://schemas.microsoft.com/office/drawing/2014/main" id="{07697BCA-BF0B-4B19-BF40-0FA28880E5DE}"/>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3" name="正方形/長方形 682">
          <a:extLst>
            <a:ext uri="{FF2B5EF4-FFF2-40B4-BE49-F238E27FC236}">
              <a16:creationId xmlns:a16="http://schemas.microsoft.com/office/drawing/2014/main" id="{97EF3460-BDDA-43F7-8846-33CB32245E8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4" name="正方形/長方形 683">
          <a:extLst>
            <a:ext uri="{FF2B5EF4-FFF2-40B4-BE49-F238E27FC236}">
              <a16:creationId xmlns:a16="http://schemas.microsoft.com/office/drawing/2014/main" id="{3C97363C-B511-466A-932E-B6121239527E}"/>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5" name="正方形/長方形 684">
          <a:extLst>
            <a:ext uri="{FF2B5EF4-FFF2-40B4-BE49-F238E27FC236}">
              <a16:creationId xmlns:a16="http://schemas.microsoft.com/office/drawing/2014/main" id="{1836709B-52F7-492B-840A-15E921AA2478}"/>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6" name="正方形/長方形 685">
          <a:extLst>
            <a:ext uri="{FF2B5EF4-FFF2-40B4-BE49-F238E27FC236}">
              <a16:creationId xmlns:a16="http://schemas.microsoft.com/office/drawing/2014/main" id="{5FEB69E8-EB92-4A5A-8E17-EBF4A4506D7F}"/>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7" name="正方形/長方形 686">
          <a:extLst>
            <a:ext uri="{FF2B5EF4-FFF2-40B4-BE49-F238E27FC236}">
              <a16:creationId xmlns:a16="http://schemas.microsoft.com/office/drawing/2014/main" id="{43982C4B-17D1-426A-812F-0D9BE4588C23}"/>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8" name="正方形/長方形 687">
          <a:extLst>
            <a:ext uri="{FF2B5EF4-FFF2-40B4-BE49-F238E27FC236}">
              <a16:creationId xmlns:a16="http://schemas.microsoft.com/office/drawing/2014/main" id="{2CDAA9EF-A6E6-4C93-9588-137B11835D8F}"/>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9" name="テキスト ボックス 688">
          <a:extLst>
            <a:ext uri="{FF2B5EF4-FFF2-40B4-BE49-F238E27FC236}">
              <a16:creationId xmlns:a16="http://schemas.microsoft.com/office/drawing/2014/main" id="{EB38AD4B-7C58-442E-B65B-FACD9B802579}"/>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0" name="直線コネクタ 689">
          <a:extLst>
            <a:ext uri="{FF2B5EF4-FFF2-40B4-BE49-F238E27FC236}">
              <a16:creationId xmlns:a16="http://schemas.microsoft.com/office/drawing/2014/main" id="{97DDE902-DCF2-4691-9A96-28CA44F5D558}"/>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1" name="直線コネクタ 690">
          <a:extLst>
            <a:ext uri="{FF2B5EF4-FFF2-40B4-BE49-F238E27FC236}">
              <a16:creationId xmlns:a16="http://schemas.microsoft.com/office/drawing/2014/main" id="{D2A404E3-403B-4CD7-AC81-E84DD98E9927}"/>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2" name="テキスト ボックス 691">
          <a:extLst>
            <a:ext uri="{FF2B5EF4-FFF2-40B4-BE49-F238E27FC236}">
              <a16:creationId xmlns:a16="http://schemas.microsoft.com/office/drawing/2014/main" id="{27F32280-4E93-4345-BB28-79ED7E90B228}"/>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3" name="直線コネクタ 692">
          <a:extLst>
            <a:ext uri="{FF2B5EF4-FFF2-40B4-BE49-F238E27FC236}">
              <a16:creationId xmlns:a16="http://schemas.microsoft.com/office/drawing/2014/main" id="{5D73EA0C-7EDD-4EBE-B6AF-A3C4189DC736}"/>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4" name="テキスト ボックス 693">
          <a:extLst>
            <a:ext uri="{FF2B5EF4-FFF2-40B4-BE49-F238E27FC236}">
              <a16:creationId xmlns:a16="http://schemas.microsoft.com/office/drawing/2014/main" id="{0F27B971-2CCF-4CA4-9C48-94F0EA300C52}"/>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5" name="直線コネクタ 694">
          <a:extLst>
            <a:ext uri="{FF2B5EF4-FFF2-40B4-BE49-F238E27FC236}">
              <a16:creationId xmlns:a16="http://schemas.microsoft.com/office/drawing/2014/main" id="{B41F3550-44FA-4F78-9C7C-C71F667BA798}"/>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96" name="テキスト ボックス 695">
          <a:extLst>
            <a:ext uri="{FF2B5EF4-FFF2-40B4-BE49-F238E27FC236}">
              <a16:creationId xmlns:a16="http://schemas.microsoft.com/office/drawing/2014/main" id="{7986A1C0-4DCD-4D2E-933A-54FD1C97F863}"/>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97" name="直線コネクタ 696">
          <a:extLst>
            <a:ext uri="{FF2B5EF4-FFF2-40B4-BE49-F238E27FC236}">
              <a16:creationId xmlns:a16="http://schemas.microsoft.com/office/drawing/2014/main" id="{B4CD38C7-78AE-40BE-8E89-2FFCD8CB3D7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98" name="テキスト ボックス 697">
          <a:extLst>
            <a:ext uri="{FF2B5EF4-FFF2-40B4-BE49-F238E27FC236}">
              <a16:creationId xmlns:a16="http://schemas.microsoft.com/office/drawing/2014/main" id="{0604CA28-ED3C-44CD-8D9C-A9ECC7DBCF53}"/>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9" name="直線コネクタ 698">
          <a:extLst>
            <a:ext uri="{FF2B5EF4-FFF2-40B4-BE49-F238E27FC236}">
              <a16:creationId xmlns:a16="http://schemas.microsoft.com/office/drawing/2014/main" id="{6AB90D3E-D6AC-4437-B494-AA9BB123D177}"/>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0" name="テキスト ボックス 699">
          <a:extLst>
            <a:ext uri="{FF2B5EF4-FFF2-40B4-BE49-F238E27FC236}">
              <a16:creationId xmlns:a16="http://schemas.microsoft.com/office/drawing/2014/main" id="{680E1B0D-CA60-48A8-9CE2-EDF3EE4F7F31}"/>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1" name="【児童館】&#10;一人当たり面積グラフ枠">
          <a:extLst>
            <a:ext uri="{FF2B5EF4-FFF2-40B4-BE49-F238E27FC236}">
              <a16:creationId xmlns:a16="http://schemas.microsoft.com/office/drawing/2014/main" id="{0D99CA58-A2C3-4E69-B109-5CD187AB7F8D}"/>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163830</xdr:rowOff>
    </xdr:from>
    <xdr:to>
      <xdr:col>116</xdr:col>
      <xdr:colOff>62864</xdr:colOff>
      <xdr:row>86</xdr:row>
      <xdr:rowOff>15239</xdr:rowOff>
    </xdr:to>
    <xdr:cxnSp macro="">
      <xdr:nvCxnSpPr>
        <xdr:cNvPr id="702" name="直線コネクタ 701">
          <a:extLst>
            <a:ext uri="{FF2B5EF4-FFF2-40B4-BE49-F238E27FC236}">
              <a16:creationId xmlns:a16="http://schemas.microsoft.com/office/drawing/2014/main" id="{6BBEF116-32B1-45D8-9161-7CF0CD33B48B}"/>
            </a:ext>
          </a:extLst>
        </xdr:cNvPr>
        <xdr:cNvCxnSpPr/>
      </xdr:nvCxnSpPr>
      <xdr:spPr>
        <a:xfrm flipV="1">
          <a:off x="22160864" y="13365480"/>
          <a:ext cx="0" cy="139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703" name="【児童館】&#10;一人当たり面積最小値テキスト">
          <a:extLst>
            <a:ext uri="{FF2B5EF4-FFF2-40B4-BE49-F238E27FC236}">
              <a16:creationId xmlns:a16="http://schemas.microsoft.com/office/drawing/2014/main" id="{9134A99C-9969-4A5E-989E-6D17689D0880}"/>
            </a:ext>
          </a:extLst>
        </xdr:cNvPr>
        <xdr:cNvSpPr txBox="1"/>
      </xdr:nvSpPr>
      <xdr:spPr>
        <a:xfrm>
          <a:off x="22199600"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704" name="直線コネクタ 703">
          <a:extLst>
            <a:ext uri="{FF2B5EF4-FFF2-40B4-BE49-F238E27FC236}">
              <a16:creationId xmlns:a16="http://schemas.microsoft.com/office/drawing/2014/main" id="{636B7DE6-F8CC-4DE7-881F-4AE7E07BA726}"/>
            </a:ext>
          </a:extLst>
        </xdr:cNvPr>
        <xdr:cNvCxnSpPr/>
      </xdr:nvCxnSpPr>
      <xdr:spPr>
        <a:xfrm>
          <a:off x="22072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110507</xdr:rowOff>
    </xdr:from>
    <xdr:ext cx="469744" cy="259045"/>
    <xdr:sp macro="" textlink="">
      <xdr:nvSpPr>
        <xdr:cNvPr id="705" name="【児童館】&#10;一人当たり面積最大値テキスト">
          <a:extLst>
            <a:ext uri="{FF2B5EF4-FFF2-40B4-BE49-F238E27FC236}">
              <a16:creationId xmlns:a16="http://schemas.microsoft.com/office/drawing/2014/main" id="{01882431-66CB-40D8-A216-9A679BEB1790}"/>
            </a:ext>
          </a:extLst>
        </xdr:cNvPr>
        <xdr:cNvSpPr txBox="1"/>
      </xdr:nvSpPr>
      <xdr:spPr>
        <a:xfrm>
          <a:off x="22199600" y="1314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163830</xdr:rowOff>
    </xdr:from>
    <xdr:to>
      <xdr:col>116</xdr:col>
      <xdr:colOff>152400</xdr:colOff>
      <xdr:row>77</xdr:row>
      <xdr:rowOff>163830</xdr:rowOff>
    </xdr:to>
    <xdr:cxnSp macro="">
      <xdr:nvCxnSpPr>
        <xdr:cNvPr id="706" name="直線コネクタ 705">
          <a:extLst>
            <a:ext uri="{FF2B5EF4-FFF2-40B4-BE49-F238E27FC236}">
              <a16:creationId xmlns:a16="http://schemas.microsoft.com/office/drawing/2014/main" id="{39E6A570-5F76-4D3F-A41C-E36DE20BCC94}"/>
            </a:ext>
          </a:extLst>
        </xdr:cNvPr>
        <xdr:cNvCxnSpPr/>
      </xdr:nvCxnSpPr>
      <xdr:spPr>
        <a:xfrm>
          <a:off x="22072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160038</xdr:rowOff>
    </xdr:from>
    <xdr:ext cx="469744" cy="259045"/>
    <xdr:sp macro="" textlink="">
      <xdr:nvSpPr>
        <xdr:cNvPr id="707" name="【児童館】&#10;一人当たり面積平均値テキスト">
          <a:extLst>
            <a:ext uri="{FF2B5EF4-FFF2-40B4-BE49-F238E27FC236}">
              <a16:creationId xmlns:a16="http://schemas.microsoft.com/office/drawing/2014/main" id="{191861A0-45B6-416D-A575-804B3E5563CE}"/>
            </a:ext>
          </a:extLst>
        </xdr:cNvPr>
        <xdr:cNvSpPr txBox="1"/>
      </xdr:nvSpPr>
      <xdr:spPr>
        <a:xfrm>
          <a:off x="22199600" y="1439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10161</xdr:rowOff>
    </xdr:from>
    <xdr:to>
      <xdr:col>116</xdr:col>
      <xdr:colOff>114300</xdr:colOff>
      <xdr:row>84</xdr:row>
      <xdr:rowOff>111761</xdr:rowOff>
    </xdr:to>
    <xdr:sp macro="" textlink="">
      <xdr:nvSpPr>
        <xdr:cNvPr id="708" name="フローチャート: 判断 707">
          <a:extLst>
            <a:ext uri="{FF2B5EF4-FFF2-40B4-BE49-F238E27FC236}">
              <a16:creationId xmlns:a16="http://schemas.microsoft.com/office/drawing/2014/main" id="{7FA6BCA4-3551-45FD-80D9-FB101C4D1E08}"/>
            </a:ext>
          </a:extLst>
        </xdr:cNvPr>
        <xdr:cNvSpPr/>
      </xdr:nvSpPr>
      <xdr:spPr>
        <a:xfrm>
          <a:off x="221107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10161</xdr:rowOff>
    </xdr:from>
    <xdr:to>
      <xdr:col>112</xdr:col>
      <xdr:colOff>38100</xdr:colOff>
      <xdr:row>84</xdr:row>
      <xdr:rowOff>111761</xdr:rowOff>
    </xdr:to>
    <xdr:sp macro="" textlink="">
      <xdr:nvSpPr>
        <xdr:cNvPr id="709" name="フローチャート: 判断 708">
          <a:extLst>
            <a:ext uri="{FF2B5EF4-FFF2-40B4-BE49-F238E27FC236}">
              <a16:creationId xmlns:a16="http://schemas.microsoft.com/office/drawing/2014/main" id="{424081ED-8138-4F07-BB8A-6681D5F66EE2}"/>
            </a:ext>
          </a:extLst>
        </xdr:cNvPr>
        <xdr:cNvSpPr/>
      </xdr:nvSpPr>
      <xdr:spPr>
        <a:xfrm>
          <a:off x="212725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10161</xdr:rowOff>
    </xdr:from>
    <xdr:to>
      <xdr:col>107</xdr:col>
      <xdr:colOff>101600</xdr:colOff>
      <xdr:row>84</xdr:row>
      <xdr:rowOff>111761</xdr:rowOff>
    </xdr:to>
    <xdr:sp macro="" textlink="">
      <xdr:nvSpPr>
        <xdr:cNvPr id="710" name="フローチャート: 判断 709">
          <a:extLst>
            <a:ext uri="{FF2B5EF4-FFF2-40B4-BE49-F238E27FC236}">
              <a16:creationId xmlns:a16="http://schemas.microsoft.com/office/drawing/2014/main" id="{DB5179DC-F1EB-4CBF-9F76-9C2880E6992B}"/>
            </a:ext>
          </a:extLst>
        </xdr:cNvPr>
        <xdr:cNvSpPr/>
      </xdr:nvSpPr>
      <xdr:spPr>
        <a:xfrm>
          <a:off x="203835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33020</xdr:rowOff>
    </xdr:from>
    <xdr:to>
      <xdr:col>102</xdr:col>
      <xdr:colOff>165100</xdr:colOff>
      <xdr:row>84</xdr:row>
      <xdr:rowOff>134620</xdr:rowOff>
    </xdr:to>
    <xdr:sp macro="" textlink="">
      <xdr:nvSpPr>
        <xdr:cNvPr id="711" name="フローチャート: 判断 710">
          <a:extLst>
            <a:ext uri="{FF2B5EF4-FFF2-40B4-BE49-F238E27FC236}">
              <a16:creationId xmlns:a16="http://schemas.microsoft.com/office/drawing/2014/main" id="{DFDED0CB-AF76-4BC5-892C-441EE3364AF7}"/>
            </a:ext>
          </a:extLst>
        </xdr:cNvPr>
        <xdr:cNvSpPr/>
      </xdr:nvSpPr>
      <xdr:spPr>
        <a:xfrm>
          <a:off x="19494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55880</xdr:rowOff>
    </xdr:from>
    <xdr:to>
      <xdr:col>98</xdr:col>
      <xdr:colOff>38100</xdr:colOff>
      <xdr:row>84</xdr:row>
      <xdr:rowOff>157480</xdr:rowOff>
    </xdr:to>
    <xdr:sp macro="" textlink="">
      <xdr:nvSpPr>
        <xdr:cNvPr id="712" name="フローチャート: 判断 711">
          <a:extLst>
            <a:ext uri="{FF2B5EF4-FFF2-40B4-BE49-F238E27FC236}">
              <a16:creationId xmlns:a16="http://schemas.microsoft.com/office/drawing/2014/main" id="{FA3B0AE3-8BAC-4B28-AEAC-2D17449D7DEC}"/>
            </a:ext>
          </a:extLst>
        </xdr:cNvPr>
        <xdr:cNvSpPr/>
      </xdr:nvSpPr>
      <xdr:spPr>
        <a:xfrm>
          <a:off x="18605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EF337104-2C2F-40CF-BA87-E1F71482B87B}"/>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72EA9E2E-1722-45C9-A9AD-4932FC254236}"/>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B20D447C-357B-4FC5-AE47-3A4BC46768F4}"/>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934B2772-1FCF-4C39-8693-45C9AE15C7BD}"/>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8F003653-64F5-445E-A9B8-8EFBB951C6F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135889</xdr:rowOff>
    </xdr:from>
    <xdr:to>
      <xdr:col>116</xdr:col>
      <xdr:colOff>114300</xdr:colOff>
      <xdr:row>84</xdr:row>
      <xdr:rowOff>66039</xdr:rowOff>
    </xdr:to>
    <xdr:sp macro="" textlink="">
      <xdr:nvSpPr>
        <xdr:cNvPr id="718" name="楕円 717">
          <a:extLst>
            <a:ext uri="{FF2B5EF4-FFF2-40B4-BE49-F238E27FC236}">
              <a16:creationId xmlns:a16="http://schemas.microsoft.com/office/drawing/2014/main" id="{726056E4-AE92-4240-8586-E0B3713A258E}"/>
            </a:ext>
          </a:extLst>
        </xdr:cNvPr>
        <xdr:cNvSpPr/>
      </xdr:nvSpPr>
      <xdr:spPr>
        <a:xfrm>
          <a:off x="221107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158766</xdr:rowOff>
    </xdr:from>
    <xdr:ext cx="469744" cy="259045"/>
    <xdr:sp macro="" textlink="">
      <xdr:nvSpPr>
        <xdr:cNvPr id="719" name="【児童館】&#10;一人当たり面積該当値テキスト">
          <a:extLst>
            <a:ext uri="{FF2B5EF4-FFF2-40B4-BE49-F238E27FC236}">
              <a16:creationId xmlns:a16="http://schemas.microsoft.com/office/drawing/2014/main" id="{D031D968-2461-4C3B-B7CE-84863B4AD393}"/>
            </a:ext>
          </a:extLst>
        </xdr:cNvPr>
        <xdr:cNvSpPr txBox="1"/>
      </xdr:nvSpPr>
      <xdr:spPr>
        <a:xfrm>
          <a:off x="22199600" y="14217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158750</xdr:rowOff>
    </xdr:from>
    <xdr:to>
      <xdr:col>112</xdr:col>
      <xdr:colOff>38100</xdr:colOff>
      <xdr:row>84</xdr:row>
      <xdr:rowOff>88900</xdr:rowOff>
    </xdr:to>
    <xdr:sp macro="" textlink="">
      <xdr:nvSpPr>
        <xdr:cNvPr id="720" name="楕円 719">
          <a:extLst>
            <a:ext uri="{FF2B5EF4-FFF2-40B4-BE49-F238E27FC236}">
              <a16:creationId xmlns:a16="http://schemas.microsoft.com/office/drawing/2014/main" id="{2BF3BDBC-AF5A-41DD-A13E-F732AE448377}"/>
            </a:ext>
          </a:extLst>
        </xdr:cNvPr>
        <xdr:cNvSpPr/>
      </xdr:nvSpPr>
      <xdr:spPr>
        <a:xfrm>
          <a:off x="21272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15239</xdr:rowOff>
    </xdr:from>
    <xdr:to>
      <xdr:col>116</xdr:col>
      <xdr:colOff>63500</xdr:colOff>
      <xdr:row>84</xdr:row>
      <xdr:rowOff>38100</xdr:rowOff>
    </xdr:to>
    <xdr:cxnSp macro="">
      <xdr:nvCxnSpPr>
        <xdr:cNvPr id="721" name="直線コネクタ 720">
          <a:extLst>
            <a:ext uri="{FF2B5EF4-FFF2-40B4-BE49-F238E27FC236}">
              <a16:creationId xmlns:a16="http://schemas.microsoft.com/office/drawing/2014/main" id="{E3D04D88-268B-4962-A91A-109DEA8D14A6}"/>
            </a:ext>
          </a:extLst>
        </xdr:cNvPr>
        <xdr:cNvCxnSpPr/>
      </xdr:nvCxnSpPr>
      <xdr:spPr>
        <a:xfrm flipV="1">
          <a:off x="21323300" y="14417039"/>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158750</xdr:rowOff>
    </xdr:from>
    <xdr:to>
      <xdr:col>107</xdr:col>
      <xdr:colOff>101600</xdr:colOff>
      <xdr:row>84</xdr:row>
      <xdr:rowOff>88900</xdr:rowOff>
    </xdr:to>
    <xdr:sp macro="" textlink="">
      <xdr:nvSpPr>
        <xdr:cNvPr id="722" name="楕円 721">
          <a:extLst>
            <a:ext uri="{FF2B5EF4-FFF2-40B4-BE49-F238E27FC236}">
              <a16:creationId xmlns:a16="http://schemas.microsoft.com/office/drawing/2014/main" id="{4A903811-E1E3-4790-A785-106C7071D077}"/>
            </a:ext>
          </a:extLst>
        </xdr:cNvPr>
        <xdr:cNvSpPr/>
      </xdr:nvSpPr>
      <xdr:spPr>
        <a:xfrm>
          <a:off x="20383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38100</xdr:rowOff>
    </xdr:from>
    <xdr:to>
      <xdr:col>111</xdr:col>
      <xdr:colOff>177800</xdr:colOff>
      <xdr:row>84</xdr:row>
      <xdr:rowOff>38100</xdr:rowOff>
    </xdr:to>
    <xdr:cxnSp macro="">
      <xdr:nvCxnSpPr>
        <xdr:cNvPr id="723" name="直線コネクタ 722">
          <a:extLst>
            <a:ext uri="{FF2B5EF4-FFF2-40B4-BE49-F238E27FC236}">
              <a16:creationId xmlns:a16="http://schemas.microsoft.com/office/drawing/2014/main" id="{A1772283-704A-4E5F-9DC5-BD41E5EEF881}"/>
            </a:ext>
          </a:extLst>
        </xdr:cNvPr>
        <xdr:cNvCxnSpPr/>
      </xdr:nvCxnSpPr>
      <xdr:spPr>
        <a:xfrm>
          <a:off x="20434300" y="1443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724" name="楕円 723">
          <a:extLst>
            <a:ext uri="{FF2B5EF4-FFF2-40B4-BE49-F238E27FC236}">
              <a16:creationId xmlns:a16="http://schemas.microsoft.com/office/drawing/2014/main" id="{A4132B82-C866-42BF-ACFA-6073C06C5B3D}"/>
            </a:ext>
          </a:extLst>
        </xdr:cNvPr>
        <xdr:cNvSpPr/>
      </xdr:nvSpPr>
      <xdr:spPr>
        <a:xfrm>
          <a:off x="19494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38100</xdr:rowOff>
    </xdr:from>
    <xdr:to>
      <xdr:col>107</xdr:col>
      <xdr:colOff>50800</xdr:colOff>
      <xdr:row>84</xdr:row>
      <xdr:rowOff>38100</xdr:rowOff>
    </xdr:to>
    <xdr:cxnSp macro="">
      <xdr:nvCxnSpPr>
        <xdr:cNvPr id="725" name="直線コネクタ 724">
          <a:extLst>
            <a:ext uri="{FF2B5EF4-FFF2-40B4-BE49-F238E27FC236}">
              <a16:creationId xmlns:a16="http://schemas.microsoft.com/office/drawing/2014/main" id="{0CFD4D72-3C79-4B1A-B79C-1170427A03EC}"/>
            </a:ext>
          </a:extLst>
        </xdr:cNvPr>
        <xdr:cNvCxnSpPr/>
      </xdr:nvCxnSpPr>
      <xdr:spPr>
        <a:xfrm>
          <a:off x="19545300" y="1443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158750</xdr:rowOff>
    </xdr:from>
    <xdr:to>
      <xdr:col>98</xdr:col>
      <xdr:colOff>38100</xdr:colOff>
      <xdr:row>84</xdr:row>
      <xdr:rowOff>88900</xdr:rowOff>
    </xdr:to>
    <xdr:sp macro="" textlink="">
      <xdr:nvSpPr>
        <xdr:cNvPr id="726" name="楕円 725">
          <a:extLst>
            <a:ext uri="{FF2B5EF4-FFF2-40B4-BE49-F238E27FC236}">
              <a16:creationId xmlns:a16="http://schemas.microsoft.com/office/drawing/2014/main" id="{2EDE8093-70E6-43D8-8F88-88A5DE5F0264}"/>
            </a:ext>
          </a:extLst>
        </xdr:cNvPr>
        <xdr:cNvSpPr/>
      </xdr:nvSpPr>
      <xdr:spPr>
        <a:xfrm>
          <a:off x="18605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38100</xdr:rowOff>
    </xdr:from>
    <xdr:to>
      <xdr:col>102</xdr:col>
      <xdr:colOff>114300</xdr:colOff>
      <xdr:row>84</xdr:row>
      <xdr:rowOff>38100</xdr:rowOff>
    </xdr:to>
    <xdr:cxnSp macro="">
      <xdr:nvCxnSpPr>
        <xdr:cNvPr id="727" name="直線コネクタ 726">
          <a:extLst>
            <a:ext uri="{FF2B5EF4-FFF2-40B4-BE49-F238E27FC236}">
              <a16:creationId xmlns:a16="http://schemas.microsoft.com/office/drawing/2014/main" id="{170B703B-CB49-4B0F-9E81-1A0B018A12A3}"/>
            </a:ext>
          </a:extLst>
        </xdr:cNvPr>
        <xdr:cNvCxnSpPr/>
      </xdr:nvCxnSpPr>
      <xdr:spPr>
        <a:xfrm>
          <a:off x="18656300" y="1443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102888</xdr:rowOff>
    </xdr:from>
    <xdr:ext cx="469744" cy="259045"/>
    <xdr:sp macro="" textlink="">
      <xdr:nvSpPr>
        <xdr:cNvPr id="728" name="n_1aveValue【児童館】&#10;一人当たり面積">
          <a:extLst>
            <a:ext uri="{FF2B5EF4-FFF2-40B4-BE49-F238E27FC236}">
              <a16:creationId xmlns:a16="http://schemas.microsoft.com/office/drawing/2014/main" id="{9D8452B6-5490-472E-BAEC-D9AEB94A5CDE}"/>
            </a:ext>
          </a:extLst>
        </xdr:cNvPr>
        <xdr:cNvSpPr txBox="1"/>
      </xdr:nvSpPr>
      <xdr:spPr>
        <a:xfrm>
          <a:off x="21075727" y="1450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102888</xdr:rowOff>
    </xdr:from>
    <xdr:ext cx="469744" cy="259045"/>
    <xdr:sp macro="" textlink="">
      <xdr:nvSpPr>
        <xdr:cNvPr id="729" name="n_2aveValue【児童館】&#10;一人当たり面積">
          <a:extLst>
            <a:ext uri="{FF2B5EF4-FFF2-40B4-BE49-F238E27FC236}">
              <a16:creationId xmlns:a16="http://schemas.microsoft.com/office/drawing/2014/main" id="{349229E8-E3B2-4C17-A791-574A3E2ED7B5}"/>
            </a:ext>
          </a:extLst>
        </xdr:cNvPr>
        <xdr:cNvSpPr txBox="1"/>
      </xdr:nvSpPr>
      <xdr:spPr>
        <a:xfrm>
          <a:off x="20199427" y="1450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125747</xdr:rowOff>
    </xdr:from>
    <xdr:ext cx="469744" cy="259045"/>
    <xdr:sp macro="" textlink="">
      <xdr:nvSpPr>
        <xdr:cNvPr id="730" name="n_3aveValue【児童館】&#10;一人当たり面積">
          <a:extLst>
            <a:ext uri="{FF2B5EF4-FFF2-40B4-BE49-F238E27FC236}">
              <a16:creationId xmlns:a16="http://schemas.microsoft.com/office/drawing/2014/main" id="{9DA19B6E-5CE7-4679-B592-3DD96BE0FD9C}"/>
            </a:ext>
          </a:extLst>
        </xdr:cNvPr>
        <xdr:cNvSpPr txBox="1"/>
      </xdr:nvSpPr>
      <xdr:spPr>
        <a:xfrm>
          <a:off x="19310427" y="1452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148607</xdr:rowOff>
    </xdr:from>
    <xdr:ext cx="469744" cy="259045"/>
    <xdr:sp macro="" textlink="">
      <xdr:nvSpPr>
        <xdr:cNvPr id="731" name="n_4aveValue【児童館】&#10;一人当たり面積">
          <a:extLst>
            <a:ext uri="{FF2B5EF4-FFF2-40B4-BE49-F238E27FC236}">
              <a16:creationId xmlns:a16="http://schemas.microsoft.com/office/drawing/2014/main" id="{9EA6B15A-3667-4F06-99C6-FE6ADE160953}"/>
            </a:ext>
          </a:extLst>
        </xdr:cNvPr>
        <xdr:cNvSpPr txBox="1"/>
      </xdr:nvSpPr>
      <xdr:spPr>
        <a:xfrm>
          <a:off x="184214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105427</xdr:rowOff>
    </xdr:from>
    <xdr:ext cx="469744" cy="259045"/>
    <xdr:sp macro="" textlink="">
      <xdr:nvSpPr>
        <xdr:cNvPr id="732" name="n_1mainValue【児童館】&#10;一人当たり面積">
          <a:extLst>
            <a:ext uri="{FF2B5EF4-FFF2-40B4-BE49-F238E27FC236}">
              <a16:creationId xmlns:a16="http://schemas.microsoft.com/office/drawing/2014/main" id="{F98E16BB-CA7D-44A5-A0E2-051EF099E154}"/>
            </a:ext>
          </a:extLst>
        </xdr:cNvPr>
        <xdr:cNvSpPr txBox="1"/>
      </xdr:nvSpPr>
      <xdr:spPr>
        <a:xfrm>
          <a:off x="210757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105427</xdr:rowOff>
    </xdr:from>
    <xdr:ext cx="469744" cy="259045"/>
    <xdr:sp macro="" textlink="">
      <xdr:nvSpPr>
        <xdr:cNvPr id="733" name="n_2mainValue【児童館】&#10;一人当たり面積">
          <a:extLst>
            <a:ext uri="{FF2B5EF4-FFF2-40B4-BE49-F238E27FC236}">
              <a16:creationId xmlns:a16="http://schemas.microsoft.com/office/drawing/2014/main" id="{E4CD5ACA-6707-42F9-9429-6D2CAE97F1CB}"/>
            </a:ext>
          </a:extLst>
        </xdr:cNvPr>
        <xdr:cNvSpPr txBox="1"/>
      </xdr:nvSpPr>
      <xdr:spPr>
        <a:xfrm>
          <a:off x="201994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105427</xdr:rowOff>
    </xdr:from>
    <xdr:ext cx="469744" cy="259045"/>
    <xdr:sp macro="" textlink="">
      <xdr:nvSpPr>
        <xdr:cNvPr id="734" name="n_3mainValue【児童館】&#10;一人当たり面積">
          <a:extLst>
            <a:ext uri="{FF2B5EF4-FFF2-40B4-BE49-F238E27FC236}">
              <a16:creationId xmlns:a16="http://schemas.microsoft.com/office/drawing/2014/main" id="{7C17D9A0-B4E2-4F98-9F0E-E4519AAF1B38}"/>
            </a:ext>
          </a:extLst>
        </xdr:cNvPr>
        <xdr:cNvSpPr txBox="1"/>
      </xdr:nvSpPr>
      <xdr:spPr>
        <a:xfrm>
          <a:off x="193104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105427</xdr:rowOff>
    </xdr:from>
    <xdr:ext cx="469744" cy="259045"/>
    <xdr:sp macro="" textlink="">
      <xdr:nvSpPr>
        <xdr:cNvPr id="735" name="n_4mainValue【児童館】&#10;一人当たり面積">
          <a:extLst>
            <a:ext uri="{FF2B5EF4-FFF2-40B4-BE49-F238E27FC236}">
              <a16:creationId xmlns:a16="http://schemas.microsoft.com/office/drawing/2014/main" id="{128A52D5-2EF7-4E54-94EE-6FDB628E27C6}"/>
            </a:ext>
          </a:extLst>
        </xdr:cNvPr>
        <xdr:cNvSpPr txBox="1"/>
      </xdr:nvSpPr>
      <xdr:spPr>
        <a:xfrm>
          <a:off x="184214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6" name="正方形/長方形 735">
          <a:extLst>
            <a:ext uri="{FF2B5EF4-FFF2-40B4-BE49-F238E27FC236}">
              <a16:creationId xmlns:a16="http://schemas.microsoft.com/office/drawing/2014/main" id="{26E478CF-422B-4928-BEEC-F3A0AFC12375}"/>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7" name="正方形/長方形 736">
          <a:extLst>
            <a:ext uri="{FF2B5EF4-FFF2-40B4-BE49-F238E27FC236}">
              <a16:creationId xmlns:a16="http://schemas.microsoft.com/office/drawing/2014/main" id="{061A9E32-C90A-4A42-8152-238B3AFC9A2A}"/>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8" name="正方形/長方形 737">
          <a:extLst>
            <a:ext uri="{FF2B5EF4-FFF2-40B4-BE49-F238E27FC236}">
              <a16:creationId xmlns:a16="http://schemas.microsoft.com/office/drawing/2014/main" id="{9390A7EB-35A9-4186-A3D7-17467688F18F}"/>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9" name="正方形/長方形 738">
          <a:extLst>
            <a:ext uri="{FF2B5EF4-FFF2-40B4-BE49-F238E27FC236}">
              <a16:creationId xmlns:a16="http://schemas.microsoft.com/office/drawing/2014/main" id="{55110DB1-88D3-4A22-A0CB-45C84793F01C}"/>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0" name="正方形/長方形 739">
          <a:extLst>
            <a:ext uri="{FF2B5EF4-FFF2-40B4-BE49-F238E27FC236}">
              <a16:creationId xmlns:a16="http://schemas.microsoft.com/office/drawing/2014/main" id="{E77B3BB8-373D-4B1B-A56C-95F3D991F3FE}"/>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1" name="正方形/長方形 740">
          <a:extLst>
            <a:ext uri="{FF2B5EF4-FFF2-40B4-BE49-F238E27FC236}">
              <a16:creationId xmlns:a16="http://schemas.microsoft.com/office/drawing/2014/main" id="{1E7A85BC-2C64-4DF5-90A6-6C09CE41CB4E}"/>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2" name="正方形/長方形 741">
          <a:extLst>
            <a:ext uri="{FF2B5EF4-FFF2-40B4-BE49-F238E27FC236}">
              <a16:creationId xmlns:a16="http://schemas.microsoft.com/office/drawing/2014/main" id="{8A7CA308-8BD8-4F4F-8BA7-862669894CBD}"/>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3" name="正方形/長方形 742">
          <a:extLst>
            <a:ext uri="{FF2B5EF4-FFF2-40B4-BE49-F238E27FC236}">
              <a16:creationId xmlns:a16="http://schemas.microsoft.com/office/drawing/2014/main" id="{4D6981CF-FBFB-49FB-ABA3-4CAF8CFD4DC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4" name="テキスト ボックス 743">
          <a:extLst>
            <a:ext uri="{FF2B5EF4-FFF2-40B4-BE49-F238E27FC236}">
              <a16:creationId xmlns:a16="http://schemas.microsoft.com/office/drawing/2014/main" id="{99713698-058B-482F-89A3-B4EB11D9A811}"/>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5" name="直線コネクタ 744">
          <a:extLst>
            <a:ext uri="{FF2B5EF4-FFF2-40B4-BE49-F238E27FC236}">
              <a16:creationId xmlns:a16="http://schemas.microsoft.com/office/drawing/2014/main" id="{3E2B9979-B96D-4709-BE48-2CA59BAD7EF4}"/>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6" name="テキスト ボックス 745">
          <a:extLst>
            <a:ext uri="{FF2B5EF4-FFF2-40B4-BE49-F238E27FC236}">
              <a16:creationId xmlns:a16="http://schemas.microsoft.com/office/drawing/2014/main" id="{6EC542FC-5B4C-42BE-AB8A-96D763F7D2CE}"/>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7" name="直線コネクタ 746">
          <a:extLst>
            <a:ext uri="{FF2B5EF4-FFF2-40B4-BE49-F238E27FC236}">
              <a16:creationId xmlns:a16="http://schemas.microsoft.com/office/drawing/2014/main" id="{631CE36A-D2B1-475C-BC6D-E813109917E0}"/>
            </a:ext>
          </a:extLst>
        </xdr:cNvPr>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748" name="テキスト ボックス 747">
          <a:extLst>
            <a:ext uri="{FF2B5EF4-FFF2-40B4-BE49-F238E27FC236}">
              <a16:creationId xmlns:a16="http://schemas.microsoft.com/office/drawing/2014/main" id="{EB5ACA1C-902B-4BEA-AD03-6B3A93F8A75F}"/>
            </a:ext>
          </a:extLst>
        </xdr:cNvPr>
        <xdr:cNvSpPr txBox="1"/>
      </xdr:nvSpPr>
      <xdr:spPr>
        <a:xfrm>
          <a:off x="11978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9" name="直線コネクタ 748">
          <a:extLst>
            <a:ext uri="{FF2B5EF4-FFF2-40B4-BE49-F238E27FC236}">
              <a16:creationId xmlns:a16="http://schemas.microsoft.com/office/drawing/2014/main" id="{43899891-772F-4279-93CA-D944623DCCA6}"/>
            </a:ext>
          </a:extLst>
        </xdr:cNvPr>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0" name="テキスト ボックス 749">
          <a:extLst>
            <a:ext uri="{FF2B5EF4-FFF2-40B4-BE49-F238E27FC236}">
              <a16:creationId xmlns:a16="http://schemas.microsoft.com/office/drawing/2014/main" id="{90606046-05C2-4968-8E4C-A1836413F4FB}"/>
            </a:ext>
          </a:extLst>
        </xdr:cNvPr>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1" name="直線コネクタ 750">
          <a:extLst>
            <a:ext uri="{FF2B5EF4-FFF2-40B4-BE49-F238E27FC236}">
              <a16:creationId xmlns:a16="http://schemas.microsoft.com/office/drawing/2014/main" id="{F910153B-4606-4BBD-A7D0-2A9F8952748A}"/>
            </a:ext>
          </a:extLst>
        </xdr:cNvPr>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2" name="テキスト ボックス 751">
          <a:extLst>
            <a:ext uri="{FF2B5EF4-FFF2-40B4-BE49-F238E27FC236}">
              <a16:creationId xmlns:a16="http://schemas.microsoft.com/office/drawing/2014/main" id="{D7A0BDF6-778A-4878-B971-EACAF6C3116B}"/>
            </a:ext>
          </a:extLst>
        </xdr:cNvPr>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3" name="直線コネクタ 752">
          <a:extLst>
            <a:ext uri="{FF2B5EF4-FFF2-40B4-BE49-F238E27FC236}">
              <a16:creationId xmlns:a16="http://schemas.microsoft.com/office/drawing/2014/main" id="{0A4BF621-1ACE-4D33-A6BE-34B51ABF1C54}"/>
            </a:ext>
          </a:extLst>
        </xdr:cNvPr>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4" name="テキスト ボックス 753">
          <a:extLst>
            <a:ext uri="{FF2B5EF4-FFF2-40B4-BE49-F238E27FC236}">
              <a16:creationId xmlns:a16="http://schemas.microsoft.com/office/drawing/2014/main" id="{EE062C8F-6DD4-4EBB-8DBB-22EF7436EB93}"/>
            </a:ext>
          </a:extLst>
        </xdr:cNvPr>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5" name="直線コネクタ 754">
          <a:extLst>
            <a:ext uri="{FF2B5EF4-FFF2-40B4-BE49-F238E27FC236}">
              <a16:creationId xmlns:a16="http://schemas.microsoft.com/office/drawing/2014/main" id="{95869FC5-17DD-4D15-8E29-784E75CD086B}"/>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56" name="テキスト ボックス 755">
          <a:extLst>
            <a:ext uri="{FF2B5EF4-FFF2-40B4-BE49-F238E27FC236}">
              <a16:creationId xmlns:a16="http://schemas.microsoft.com/office/drawing/2014/main" id="{9215409E-A359-4414-A4C1-73FAFAF3C643}"/>
            </a:ext>
          </a:extLst>
        </xdr:cNvPr>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7" name="【公民館】&#10;有形固定資産減価償却率グラフ枠">
          <a:extLst>
            <a:ext uri="{FF2B5EF4-FFF2-40B4-BE49-F238E27FC236}">
              <a16:creationId xmlns:a16="http://schemas.microsoft.com/office/drawing/2014/main" id="{CA3B780E-6A63-4059-B34A-C93E0D5E576A}"/>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16763</xdr:rowOff>
    </xdr:from>
    <xdr:to>
      <xdr:col>85</xdr:col>
      <xdr:colOff>126364</xdr:colOff>
      <xdr:row>108</xdr:row>
      <xdr:rowOff>76200</xdr:rowOff>
    </xdr:to>
    <xdr:cxnSp macro="">
      <xdr:nvCxnSpPr>
        <xdr:cNvPr id="758" name="直線コネクタ 757">
          <a:extLst>
            <a:ext uri="{FF2B5EF4-FFF2-40B4-BE49-F238E27FC236}">
              <a16:creationId xmlns:a16="http://schemas.microsoft.com/office/drawing/2014/main" id="{C52877CD-0715-4CC4-A200-462F819C5D95}"/>
            </a:ext>
          </a:extLst>
        </xdr:cNvPr>
        <xdr:cNvCxnSpPr/>
      </xdr:nvCxnSpPr>
      <xdr:spPr>
        <a:xfrm flipV="1">
          <a:off x="16318864" y="17161763"/>
          <a:ext cx="0" cy="14310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80027</xdr:rowOff>
    </xdr:from>
    <xdr:ext cx="469744" cy="259045"/>
    <xdr:sp macro="" textlink="">
      <xdr:nvSpPr>
        <xdr:cNvPr id="759" name="【公民館】&#10;有形固定資産減価償却率最小値テキスト">
          <a:extLst>
            <a:ext uri="{FF2B5EF4-FFF2-40B4-BE49-F238E27FC236}">
              <a16:creationId xmlns:a16="http://schemas.microsoft.com/office/drawing/2014/main" id="{34BA97FC-80EA-4437-ABB2-AACEF549639F}"/>
            </a:ext>
          </a:extLst>
        </xdr:cNvPr>
        <xdr:cNvSpPr txBox="1"/>
      </xdr:nvSpPr>
      <xdr:spPr>
        <a:xfrm>
          <a:off x="16357600"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76200</xdr:rowOff>
    </xdr:from>
    <xdr:to>
      <xdr:col>86</xdr:col>
      <xdr:colOff>25400</xdr:colOff>
      <xdr:row>108</xdr:row>
      <xdr:rowOff>76200</xdr:rowOff>
    </xdr:to>
    <xdr:cxnSp macro="">
      <xdr:nvCxnSpPr>
        <xdr:cNvPr id="760" name="直線コネクタ 759">
          <a:extLst>
            <a:ext uri="{FF2B5EF4-FFF2-40B4-BE49-F238E27FC236}">
              <a16:creationId xmlns:a16="http://schemas.microsoft.com/office/drawing/2014/main" id="{2C2F7F57-BAD5-4364-9002-45865ED4089C}"/>
            </a:ext>
          </a:extLst>
        </xdr:cNvPr>
        <xdr:cNvCxnSpPr/>
      </xdr:nvCxnSpPr>
      <xdr:spPr>
        <a:xfrm>
          <a:off x="16230600" y="1859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134890</xdr:rowOff>
    </xdr:from>
    <xdr:ext cx="405111" cy="259045"/>
    <xdr:sp macro="" textlink="">
      <xdr:nvSpPr>
        <xdr:cNvPr id="761" name="【公民館】&#10;有形固定資産減価償却率最大値テキスト">
          <a:extLst>
            <a:ext uri="{FF2B5EF4-FFF2-40B4-BE49-F238E27FC236}">
              <a16:creationId xmlns:a16="http://schemas.microsoft.com/office/drawing/2014/main" id="{A7B5175A-F46B-4CBE-875B-9E1475741EE2}"/>
            </a:ext>
          </a:extLst>
        </xdr:cNvPr>
        <xdr:cNvSpPr txBox="1"/>
      </xdr:nvSpPr>
      <xdr:spPr>
        <a:xfrm>
          <a:off x="16357600" y="16936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16763</xdr:rowOff>
    </xdr:from>
    <xdr:to>
      <xdr:col>86</xdr:col>
      <xdr:colOff>25400</xdr:colOff>
      <xdr:row>100</xdr:row>
      <xdr:rowOff>16763</xdr:rowOff>
    </xdr:to>
    <xdr:cxnSp macro="">
      <xdr:nvCxnSpPr>
        <xdr:cNvPr id="762" name="直線コネクタ 761">
          <a:extLst>
            <a:ext uri="{FF2B5EF4-FFF2-40B4-BE49-F238E27FC236}">
              <a16:creationId xmlns:a16="http://schemas.microsoft.com/office/drawing/2014/main" id="{2FDA0173-2AD8-4E27-AD3C-1BE549F387EC}"/>
            </a:ext>
          </a:extLst>
        </xdr:cNvPr>
        <xdr:cNvCxnSpPr/>
      </xdr:nvCxnSpPr>
      <xdr:spPr>
        <a:xfrm>
          <a:off x="16230600" y="17161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101</xdr:row>
      <xdr:rowOff>164864</xdr:rowOff>
    </xdr:from>
    <xdr:ext cx="405111" cy="259045"/>
    <xdr:sp macro="" textlink="">
      <xdr:nvSpPr>
        <xdr:cNvPr id="763" name="【公民館】&#10;有形固定資産減価償却率平均値テキスト">
          <a:extLst>
            <a:ext uri="{FF2B5EF4-FFF2-40B4-BE49-F238E27FC236}">
              <a16:creationId xmlns:a16="http://schemas.microsoft.com/office/drawing/2014/main" id="{00F3DD9A-27E7-4B6E-9004-8F022A2390FF}"/>
            </a:ext>
          </a:extLst>
        </xdr:cNvPr>
        <xdr:cNvSpPr txBox="1"/>
      </xdr:nvSpPr>
      <xdr:spPr>
        <a:xfrm>
          <a:off x="16357600" y="174813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141987</xdr:rowOff>
    </xdr:from>
    <xdr:to>
      <xdr:col>85</xdr:col>
      <xdr:colOff>177800</xdr:colOff>
      <xdr:row>103</xdr:row>
      <xdr:rowOff>72137</xdr:rowOff>
    </xdr:to>
    <xdr:sp macro="" textlink="">
      <xdr:nvSpPr>
        <xdr:cNvPr id="764" name="フローチャート: 判断 763">
          <a:extLst>
            <a:ext uri="{FF2B5EF4-FFF2-40B4-BE49-F238E27FC236}">
              <a16:creationId xmlns:a16="http://schemas.microsoft.com/office/drawing/2014/main" id="{87E61192-6348-4B18-99AD-6D2E53A3D905}"/>
            </a:ext>
          </a:extLst>
        </xdr:cNvPr>
        <xdr:cNvSpPr/>
      </xdr:nvSpPr>
      <xdr:spPr>
        <a:xfrm>
          <a:off x="16268700" y="1762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123698</xdr:rowOff>
    </xdr:from>
    <xdr:to>
      <xdr:col>81</xdr:col>
      <xdr:colOff>101600</xdr:colOff>
      <xdr:row>103</xdr:row>
      <xdr:rowOff>53848</xdr:rowOff>
    </xdr:to>
    <xdr:sp macro="" textlink="">
      <xdr:nvSpPr>
        <xdr:cNvPr id="765" name="フローチャート: 判断 764">
          <a:extLst>
            <a:ext uri="{FF2B5EF4-FFF2-40B4-BE49-F238E27FC236}">
              <a16:creationId xmlns:a16="http://schemas.microsoft.com/office/drawing/2014/main" id="{ED255B89-AA06-496F-B4B1-C93DC37ADE64}"/>
            </a:ext>
          </a:extLst>
        </xdr:cNvPr>
        <xdr:cNvSpPr/>
      </xdr:nvSpPr>
      <xdr:spPr>
        <a:xfrm>
          <a:off x="15430500" y="1761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91694</xdr:rowOff>
    </xdr:from>
    <xdr:to>
      <xdr:col>76</xdr:col>
      <xdr:colOff>165100</xdr:colOff>
      <xdr:row>103</xdr:row>
      <xdr:rowOff>21844</xdr:rowOff>
    </xdr:to>
    <xdr:sp macro="" textlink="">
      <xdr:nvSpPr>
        <xdr:cNvPr id="766" name="フローチャート: 判断 765">
          <a:extLst>
            <a:ext uri="{FF2B5EF4-FFF2-40B4-BE49-F238E27FC236}">
              <a16:creationId xmlns:a16="http://schemas.microsoft.com/office/drawing/2014/main" id="{203DE0BD-C35A-4271-A656-97B080B12A05}"/>
            </a:ext>
          </a:extLst>
        </xdr:cNvPr>
        <xdr:cNvSpPr/>
      </xdr:nvSpPr>
      <xdr:spPr>
        <a:xfrm>
          <a:off x="14541500" y="1757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71120</xdr:rowOff>
    </xdr:from>
    <xdr:to>
      <xdr:col>72</xdr:col>
      <xdr:colOff>38100</xdr:colOff>
      <xdr:row>103</xdr:row>
      <xdr:rowOff>1270</xdr:rowOff>
    </xdr:to>
    <xdr:sp macro="" textlink="">
      <xdr:nvSpPr>
        <xdr:cNvPr id="767" name="フローチャート: 判断 766">
          <a:extLst>
            <a:ext uri="{FF2B5EF4-FFF2-40B4-BE49-F238E27FC236}">
              <a16:creationId xmlns:a16="http://schemas.microsoft.com/office/drawing/2014/main" id="{A1E402D0-8C55-483D-9910-FBEE093113AD}"/>
            </a:ext>
          </a:extLst>
        </xdr:cNvPr>
        <xdr:cNvSpPr/>
      </xdr:nvSpPr>
      <xdr:spPr>
        <a:xfrm>
          <a:off x="13652500" y="1755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52832</xdr:rowOff>
    </xdr:from>
    <xdr:to>
      <xdr:col>67</xdr:col>
      <xdr:colOff>101600</xdr:colOff>
      <xdr:row>102</xdr:row>
      <xdr:rowOff>154432</xdr:rowOff>
    </xdr:to>
    <xdr:sp macro="" textlink="">
      <xdr:nvSpPr>
        <xdr:cNvPr id="768" name="フローチャート: 判断 767">
          <a:extLst>
            <a:ext uri="{FF2B5EF4-FFF2-40B4-BE49-F238E27FC236}">
              <a16:creationId xmlns:a16="http://schemas.microsoft.com/office/drawing/2014/main" id="{919E8D59-50DA-41F5-B770-996A0508CAEB}"/>
            </a:ext>
          </a:extLst>
        </xdr:cNvPr>
        <xdr:cNvSpPr/>
      </xdr:nvSpPr>
      <xdr:spPr>
        <a:xfrm>
          <a:off x="12763500" y="17540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015F62B3-2D2F-406F-822D-88009CE6EC47}"/>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4C2EE8B8-7F00-418C-821E-012B0FF82553}"/>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206DDD75-C261-41AF-8BF5-B47E5306E538}"/>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D0E04E37-2615-41F3-B334-341113EDC448}"/>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F91A5590-4BC2-4518-9F7C-7CCCE46EFD13}"/>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68835</xdr:rowOff>
    </xdr:from>
    <xdr:to>
      <xdr:col>85</xdr:col>
      <xdr:colOff>177800</xdr:colOff>
      <xdr:row>103</xdr:row>
      <xdr:rowOff>170435</xdr:rowOff>
    </xdr:to>
    <xdr:sp macro="" textlink="">
      <xdr:nvSpPr>
        <xdr:cNvPr id="774" name="楕円 773">
          <a:extLst>
            <a:ext uri="{FF2B5EF4-FFF2-40B4-BE49-F238E27FC236}">
              <a16:creationId xmlns:a16="http://schemas.microsoft.com/office/drawing/2014/main" id="{CF47CE5F-A87C-484E-98CA-EDD843D367C3}"/>
            </a:ext>
          </a:extLst>
        </xdr:cNvPr>
        <xdr:cNvSpPr/>
      </xdr:nvSpPr>
      <xdr:spPr>
        <a:xfrm>
          <a:off x="16268700" y="1772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47262</xdr:rowOff>
    </xdr:from>
    <xdr:ext cx="405111" cy="259045"/>
    <xdr:sp macro="" textlink="">
      <xdr:nvSpPr>
        <xdr:cNvPr id="775" name="【公民館】&#10;有形固定資産減価償却率該当値テキスト">
          <a:extLst>
            <a:ext uri="{FF2B5EF4-FFF2-40B4-BE49-F238E27FC236}">
              <a16:creationId xmlns:a16="http://schemas.microsoft.com/office/drawing/2014/main" id="{69A1E6A1-0F48-4834-AAA4-00E5FF3748B4}"/>
            </a:ext>
          </a:extLst>
        </xdr:cNvPr>
        <xdr:cNvSpPr txBox="1"/>
      </xdr:nvSpPr>
      <xdr:spPr>
        <a:xfrm>
          <a:off x="16357600" y="17706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45974</xdr:rowOff>
    </xdr:from>
    <xdr:to>
      <xdr:col>81</xdr:col>
      <xdr:colOff>101600</xdr:colOff>
      <xdr:row>103</xdr:row>
      <xdr:rowOff>147574</xdr:rowOff>
    </xdr:to>
    <xdr:sp macro="" textlink="">
      <xdr:nvSpPr>
        <xdr:cNvPr id="776" name="楕円 775">
          <a:extLst>
            <a:ext uri="{FF2B5EF4-FFF2-40B4-BE49-F238E27FC236}">
              <a16:creationId xmlns:a16="http://schemas.microsoft.com/office/drawing/2014/main" id="{6DBCC8AC-5B54-46DA-87BB-F4FE6D2E82C6}"/>
            </a:ext>
          </a:extLst>
        </xdr:cNvPr>
        <xdr:cNvSpPr/>
      </xdr:nvSpPr>
      <xdr:spPr>
        <a:xfrm>
          <a:off x="15430500" y="17705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96774</xdr:rowOff>
    </xdr:from>
    <xdr:to>
      <xdr:col>85</xdr:col>
      <xdr:colOff>127000</xdr:colOff>
      <xdr:row>103</xdr:row>
      <xdr:rowOff>119635</xdr:rowOff>
    </xdr:to>
    <xdr:cxnSp macro="">
      <xdr:nvCxnSpPr>
        <xdr:cNvPr id="777" name="直線コネクタ 776">
          <a:extLst>
            <a:ext uri="{FF2B5EF4-FFF2-40B4-BE49-F238E27FC236}">
              <a16:creationId xmlns:a16="http://schemas.microsoft.com/office/drawing/2014/main" id="{8634BFE1-0E74-4C75-880C-EF6AA97D7EA3}"/>
            </a:ext>
          </a:extLst>
        </xdr:cNvPr>
        <xdr:cNvCxnSpPr/>
      </xdr:nvCxnSpPr>
      <xdr:spPr>
        <a:xfrm>
          <a:off x="15481300" y="17756124"/>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13970</xdr:rowOff>
    </xdr:from>
    <xdr:to>
      <xdr:col>76</xdr:col>
      <xdr:colOff>165100</xdr:colOff>
      <xdr:row>103</xdr:row>
      <xdr:rowOff>115570</xdr:rowOff>
    </xdr:to>
    <xdr:sp macro="" textlink="">
      <xdr:nvSpPr>
        <xdr:cNvPr id="778" name="楕円 777">
          <a:extLst>
            <a:ext uri="{FF2B5EF4-FFF2-40B4-BE49-F238E27FC236}">
              <a16:creationId xmlns:a16="http://schemas.microsoft.com/office/drawing/2014/main" id="{545F38A3-86AD-436F-B1F3-093095DF4DC5}"/>
            </a:ext>
          </a:extLst>
        </xdr:cNvPr>
        <xdr:cNvSpPr/>
      </xdr:nvSpPr>
      <xdr:spPr>
        <a:xfrm>
          <a:off x="14541500" y="1767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64770</xdr:rowOff>
    </xdr:from>
    <xdr:to>
      <xdr:col>81</xdr:col>
      <xdr:colOff>50800</xdr:colOff>
      <xdr:row>103</xdr:row>
      <xdr:rowOff>96774</xdr:rowOff>
    </xdr:to>
    <xdr:cxnSp macro="">
      <xdr:nvCxnSpPr>
        <xdr:cNvPr id="779" name="直線コネクタ 778">
          <a:extLst>
            <a:ext uri="{FF2B5EF4-FFF2-40B4-BE49-F238E27FC236}">
              <a16:creationId xmlns:a16="http://schemas.microsoft.com/office/drawing/2014/main" id="{92635B60-DCD4-4A29-810F-E41F9268850D}"/>
            </a:ext>
          </a:extLst>
        </xdr:cNvPr>
        <xdr:cNvCxnSpPr/>
      </xdr:nvCxnSpPr>
      <xdr:spPr>
        <a:xfrm>
          <a:off x="14592300" y="1772412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146558</xdr:rowOff>
    </xdr:from>
    <xdr:to>
      <xdr:col>72</xdr:col>
      <xdr:colOff>38100</xdr:colOff>
      <xdr:row>103</xdr:row>
      <xdr:rowOff>76708</xdr:rowOff>
    </xdr:to>
    <xdr:sp macro="" textlink="">
      <xdr:nvSpPr>
        <xdr:cNvPr id="780" name="楕円 779">
          <a:extLst>
            <a:ext uri="{FF2B5EF4-FFF2-40B4-BE49-F238E27FC236}">
              <a16:creationId xmlns:a16="http://schemas.microsoft.com/office/drawing/2014/main" id="{F11FAE96-8A47-4241-A49A-16F064D05F48}"/>
            </a:ext>
          </a:extLst>
        </xdr:cNvPr>
        <xdr:cNvSpPr/>
      </xdr:nvSpPr>
      <xdr:spPr>
        <a:xfrm>
          <a:off x="13652500" y="17634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25908</xdr:rowOff>
    </xdr:from>
    <xdr:to>
      <xdr:col>76</xdr:col>
      <xdr:colOff>114300</xdr:colOff>
      <xdr:row>103</xdr:row>
      <xdr:rowOff>64770</xdr:rowOff>
    </xdr:to>
    <xdr:cxnSp macro="">
      <xdr:nvCxnSpPr>
        <xdr:cNvPr id="781" name="直線コネクタ 780">
          <a:extLst>
            <a:ext uri="{FF2B5EF4-FFF2-40B4-BE49-F238E27FC236}">
              <a16:creationId xmlns:a16="http://schemas.microsoft.com/office/drawing/2014/main" id="{6E40DBAF-7FE6-41BA-9BAF-907FCBA78809}"/>
            </a:ext>
          </a:extLst>
        </xdr:cNvPr>
        <xdr:cNvCxnSpPr/>
      </xdr:nvCxnSpPr>
      <xdr:spPr>
        <a:xfrm>
          <a:off x="13703300" y="17685258"/>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105411</xdr:rowOff>
    </xdr:from>
    <xdr:to>
      <xdr:col>67</xdr:col>
      <xdr:colOff>101600</xdr:colOff>
      <xdr:row>103</xdr:row>
      <xdr:rowOff>35561</xdr:rowOff>
    </xdr:to>
    <xdr:sp macro="" textlink="">
      <xdr:nvSpPr>
        <xdr:cNvPr id="782" name="楕円 781">
          <a:extLst>
            <a:ext uri="{FF2B5EF4-FFF2-40B4-BE49-F238E27FC236}">
              <a16:creationId xmlns:a16="http://schemas.microsoft.com/office/drawing/2014/main" id="{4F0E7D0A-7D6F-48CA-93B3-F3A2D6B0BE61}"/>
            </a:ext>
          </a:extLst>
        </xdr:cNvPr>
        <xdr:cNvSpPr/>
      </xdr:nvSpPr>
      <xdr:spPr>
        <a:xfrm>
          <a:off x="12763500" y="17593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156211</xdr:rowOff>
    </xdr:from>
    <xdr:to>
      <xdr:col>71</xdr:col>
      <xdr:colOff>177800</xdr:colOff>
      <xdr:row>103</xdr:row>
      <xdr:rowOff>25908</xdr:rowOff>
    </xdr:to>
    <xdr:cxnSp macro="">
      <xdr:nvCxnSpPr>
        <xdr:cNvPr id="783" name="直線コネクタ 782">
          <a:extLst>
            <a:ext uri="{FF2B5EF4-FFF2-40B4-BE49-F238E27FC236}">
              <a16:creationId xmlns:a16="http://schemas.microsoft.com/office/drawing/2014/main" id="{8209506E-E8B9-4C25-A319-5A6871A5DA7F}"/>
            </a:ext>
          </a:extLst>
        </xdr:cNvPr>
        <xdr:cNvCxnSpPr/>
      </xdr:nvCxnSpPr>
      <xdr:spPr>
        <a:xfrm>
          <a:off x="12814300" y="17644111"/>
          <a:ext cx="889000" cy="4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70375</xdr:rowOff>
    </xdr:from>
    <xdr:ext cx="405111" cy="259045"/>
    <xdr:sp macro="" textlink="">
      <xdr:nvSpPr>
        <xdr:cNvPr id="784" name="n_1aveValue【公民館】&#10;有形固定資産減価償却率">
          <a:extLst>
            <a:ext uri="{FF2B5EF4-FFF2-40B4-BE49-F238E27FC236}">
              <a16:creationId xmlns:a16="http://schemas.microsoft.com/office/drawing/2014/main" id="{E01524DA-ACD9-4B23-8B53-1167ACF1D615}"/>
            </a:ext>
          </a:extLst>
        </xdr:cNvPr>
        <xdr:cNvSpPr txBox="1"/>
      </xdr:nvSpPr>
      <xdr:spPr>
        <a:xfrm>
          <a:off x="15266044" y="17386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38371</xdr:rowOff>
    </xdr:from>
    <xdr:ext cx="405111" cy="259045"/>
    <xdr:sp macro="" textlink="">
      <xdr:nvSpPr>
        <xdr:cNvPr id="785" name="n_2aveValue【公民館】&#10;有形固定資産減価償却率">
          <a:extLst>
            <a:ext uri="{FF2B5EF4-FFF2-40B4-BE49-F238E27FC236}">
              <a16:creationId xmlns:a16="http://schemas.microsoft.com/office/drawing/2014/main" id="{930DFE52-67FC-4875-B087-1DFC63947996}"/>
            </a:ext>
          </a:extLst>
        </xdr:cNvPr>
        <xdr:cNvSpPr txBox="1"/>
      </xdr:nvSpPr>
      <xdr:spPr>
        <a:xfrm>
          <a:off x="14389744" y="17354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17797</xdr:rowOff>
    </xdr:from>
    <xdr:ext cx="405111" cy="259045"/>
    <xdr:sp macro="" textlink="">
      <xdr:nvSpPr>
        <xdr:cNvPr id="786" name="n_3aveValue【公民館】&#10;有形固定資産減価償却率">
          <a:extLst>
            <a:ext uri="{FF2B5EF4-FFF2-40B4-BE49-F238E27FC236}">
              <a16:creationId xmlns:a16="http://schemas.microsoft.com/office/drawing/2014/main" id="{CD16EAC0-55D6-4878-A8A6-87FAB800A0B2}"/>
            </a:ext>
          </a:extLst>
        </xdr:cNvPr>
        <xdr:cNvSpPr txBox="1"/>
      </xdr:nvSpPr>
      <xdr:spPr>
        <a:xfrm>
          <a:off x="13500744" y="1733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170959</xdr:rowOff>
    </xdr:from>
    <xdr:ext cx="405111" cy="259045"/>
    <xdr:sp macro="" textlink="">
      <xdr:nvSpPr>
        <xdr:cNvPr id="787" name="n_4aveValue【公民館】&#10;有形固定資産減価償却率">
          <a:extLst>
            <a:ext uri="{FF2B5EF4-FFF2-40B4-BE49-F238E27FC236}">
              <a16:creationId xmlns:a16="http://schemas.microsoft.com/office/drawing/2014/main" id="{7620757C-6B00-4098-A94E-DB3F54B97330}"/>
            </a:ext>
          </a:extLst>
        </xdr:cNvPr>
        <xdr:cNvSpPr txBox="1"/>
      </xdr:nvSpPr>
      <xdr:spPr>
        <a:xfrm>
          <a:off x="12611744" y="17315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138701</xdr:rowOff>
    </xdr:from>
    <xdr:ext cx="405111" cy="259045"/>
    <xdr:sp macro="" textlink="">
      <xdr:nvSpPr>
        <xdr:cNvPr id="788" name="n_1mainValue【公民館】&#10;有形固定資産減価償却率">
          <a:extLst>
            <a:ext uri="{FF2B5EF4-FFF2-40B4-BE49-F238E27FC236}">
              <a16:creationId xmlns:a16="http://schemas.microsoft.com/office/drawing/2014/main" id="{F555C0C1-E9EA-494B-8A07-D13228C77EAF}"/>
            </a:ext>
          </a:extLst>
        </xdr:cNvPr>
        <xdr:cNvSpPr txBox="1"/>
      </xdr:nvSpPr>
      <xdr:spPr>
        <a:xfrm>
          <a:off x="15266044" y="17798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106697</xdr:rowOff>
    </xdr:from>
    <xdr:ext cx="405111" cy="259045"/>
    <xdr:sp macro="" textlink="">
      <xdr:nvSpPr>
        <xdr:cNvPr id="789" name="n_2mainValue【公民館】&#10;有形固定資産減価償却率">
          <a:extLst>
            <a:ext uri="{FF2B5EF4-FFF2-40B4-BE49-F238E27FC236}">
              <a16:creationId xmlns:a16="http://schemas.microsoft.com/office/drawing/2014/main" id="{A5FDE3A2-503A-4816-B11F-8FF0D5777916}"/>
            </a:ext>
          </a:extLst>
        </xdr:cNvPr>
        <xdr:cNvSpPr txBox="1"/>
      </xdr:nvSpPr>
      <xdr:spPr>
        <a:xfrm>
          <a:off x="14389744" y="1776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67835</xdr:rowOff>
    </xdr:from>
    <xdr:ext cx="405111" cy="259045"/>
    <xdr:sp macro="" textlink="">
      <xdr:nvSpPr>
        <xdr:cNvPr id="790" name="n_3mainValue【公民館】&#10;有形固定資産減価償却率">
          <a:extLst>
            <a:ext uri="{FF2B5EF4-FFF2-40B4-BE49-F238E27FC236}">
              <a16:creationId xmlns:a16="http://schemas.microsoft.com/office/drawing/2014/main" id="{B1B3E8A9-5148-45DD-9B44-513073D0C71A}"/>
            </a:ext>
          </a:extLst>
        </xdr:cNvPr>
        <xdr:cNvSpPr txBox="1"/>
      </xdr:nvSpPr>
      <xdr:spPr>
        <a:xfrm>
          <a:off x="13500744" y="17727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26688</xdr:rowOff>
    </xdr:from>
    <xdr:ext cx="405111" cy="259045"/>
    <xdr:sp macro="" textlink="">
      <xdr:nvSpPr>
        <xdr:cNvPr id="791" name="n_4mainValue【公民館】&#10;有形固定資産減価償却率">
          <a:extLst>
            <a:ext uri="{FF2B5EF4-FFF2-40B4-BE49-F238E27FC236}">
              <a16:creationId xmlns:a16="http://schemas.microsoft.com/office/drawing/2014/main" id="{5A633940-3C71-4507-8C5B-53C8FA44C8D3}"/>
            </a:ext>
          </a:extLst>
        </xdr:cNvPr>
        <xdr:cNvSpPr txBox="1"/>
      </xdr:nvSpPr>
      <xdr:spPr>
        <a:xfrm>
          <a:off x="12611744" y="17686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2" name="正方形/長方形 791">
          <a:extLst>
            <a:ext uri="{FF2B5EF4-FFF2-40B4-BE49-F238E27FC236}">
              <a16:creationId xmlns:a16="http://schemas.microsoft.com/office/drawing/2014/main" id="{72DE2CA4-D2E5-4758-A206-23DCBAEC870F}"/>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3" name="正方形/長方形 792">
          <a:extLst>
            <a:ext uri="{FF2B5EF4-FFF2-40B4-BE49-F238E27FC236}">
              <a16:creationId xmlns:a16="http://schemas.microsoft.com/office/drawing/2014/main" id="{8F4B602A-74B6-43DC-ABCB-1E62A0D3E349}"/>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4" name="正方形/長方形 793">
          <a:extLst>
            <a:ext uri="{FF2B5EF4-FFF2-40B4-BE49-F238E27FC236}">
              <a16:creationId xmlns:a16="http://schemas.microsoft.com/office/drawing/2014/main" id="{26BDE19E-D6F9-420C-8B9F-41294216B72B}"/>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5" name="正方形/長方形 794">
          <a:extLst>
            <a:ext uri="{FF2B5EF4-FFF2-40B4-BE49-F238E27FC236}">
              <a16:creationId xmlns:a16="http://schemas.microsoft.com/office/drawing/2014/main" id="{BBCAC53D-A118-4A65-967F-CC032F51BF98}"/>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6" name="正方形/長方形 795">
          <a:extLst>
            <a:ext uri="{FF2B5EF4-FFF2-40B4-BE49-F238E27FC236}">
              <a16:creationId xmlns:a16="http://schemas.microsoft.com/office/drawing/2014/main" id="{19F39B61-866B-49DB-968F-B25502A65CBF}"/>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7" name="正方形/長方形 796">
          <a:extLst>
            <a:ext uri="{FF2B5EF4-FFF2-40B4-BE49-F238E27FC236}">
              <a16:creationId xmlns:a16="http://schemas.microsoft.com/office/drawing/2014/main" id="{F4ACBEC8-7C12-4EE8-B44B-AB1EB0D7C8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8" name="正方形/長方形 797">
          <a:extLst>
            <a:ext uri="{FF2B5EF4-FFF2-40B4-BE49-F238E27FC236}">
              <a16:creationId xmlns:a16="http://schemas.microsoft.com/office/drawing/2014/main" id="{CABE5BD2-0973-40A2-A21C-4E3637B340CB}"/>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9" name="正方形/長方形 798">
          <a:extLst>
            <a:ext uri="{FF2B5EF4-FFF2-40B4-BE49-F238E27FC236}">
              <a16:creationId xmlns:a16="http://schemas.microsoft.com/office/drawing/2014/main" id="{9094390D-51AE-45D1-B974-EAF447C60CB5}"/>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0" name="テキスト ボックス 799">
          <a:extLst>
            <a:ext uri="{FF2B5EF4-FFF2-40B4-BE49-F238E27FC236}">
              <a16:creationId xmlns:a16="http://schemas.microsoft.com/office/drawing/2014/main" id="{4D287141-8786-4A1F-B834-232F91220DDD}"/>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1" name="直線コネクタ 800">
          <a:extLst>
            <a:ext uri="{FF2B5EF4-FFF2-40B4-BE49-F238E27FC236}">
              <a16:creationId xmlns:a16="http://schemas.microsoft.com/office/drawing/2014/main" id="{8D168941-50D5-46CD-9191-D809FB8A98B3}"/>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2" name="直線コネクタ 801">
          <a:extLst>
            <a:ext uri="{FF2B5EF4-FFF2-40B4-BE49-F238E27FC236}">
              <a16:creationId xmlns:a16="http://schemas.microsoft.com/office/drawing/2014/main" id="{AC068B22-23F8-4E48-B6CA-569FA0357E5B}"/>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3" name="テキスト ボックス 802">
          <a:extLst>
            <a:ext uri="{FF2B5EF4-FFF2-40B4-BE49-F238E27FC236}">
              <a16:creationId xmlns:a16="http://schemas.microsoft.com/office/drawing/2014/main" id="{E84936A4-460E-4F30-A8DA-381F224875C6}"/>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4" name="直線コネクタ 803">
          <a:extLst>
            <a:ext uri="{FF2B5EF4-FFF2-40B4-BE49-F238E27FC236}">
              <a16:creationId xmlns:a16="http://schemas.microsoft.com/office/drawing/2014/main" id="{9EEE7B59-0A08-4057-BCD7-1FB1C2F0354F}"/>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5" name="テキスト ボックス 804">
          <a:extLst>
            <a:ext uri="{FF2B5EF4-FFF2-40B4-BE49-F238E27FC236}">
              <a16:creationId xmlns:a16="http://schemas.microsoft.com/office/drawing/2014/main" id="{30929B69-82D5-4628-990F-159CE7EC94FA}"/>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6" name="直線コネクタ 805">
          <a:extLst>
            <a:ext uri="{FF2B5EF4-FFF2-40B4-BE49-F238E27FC236}">
              <a16:creationId xmlns:a16="http://schemas.microsoft.com/office/drawing/2014/main" id="{28370BE3-C44F-4BED-A406-59BC4D107879}"/>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7" name="テキスト ボックス 806">
          <a:extLst>
            <a:ext uri="{FF2B5EF4-FFF2-40B4-BE49-F238E27FC236}">
              <a16:creationId xmlns:a16="http://schemas.microsoft.com/office/drawing/2014/main" id="{3B2904E3-D5B4-4D86-BFB1-6F90CE4E5027}"/>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8" name="直線コネクタ 807">
          <a:extLst>
            <a:ext uri="{FF2B5EF4-FFF2-40B4-BE49-F238E27FC236}">
              <a16:creationId xmlns:a16="http://schemas.microsoft.com/office/drawing/2014/main" id="{738F6B60-455C-4EA1-B372-102015D18C74}"/>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9" name="テキスト ボックス 808">
          <a:extLst>
            <a:ext uri="{FF2B5EF4-FFF2-40B4-BE49-F238E27FC236}">
              <a16:creationId xmlns:a16="http://schemas.microsoft.com/office/drawing/2014/main" id="{D3452F03-57B3-4A23-BD18-FDCFF626C20A}"/>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0" name="直線コネクタ 809">
          <a:extLst>
            <a:ext uri="{FF2B5EF4-FFF2-40B4-BE49-F238E27FC236}">
              <a16:creationId xmlns:a16="http://schemas.microsoft.com/office/drawing/2014/main" id="{52EBA5D5-FBA9-4F68-AD32-4957B4973AC6}"/>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1" name="テキスト ボックス 810">
          <a:extLst>
            <a:ext uri="{FF2B5EF4-FFF2-40B4-BE49-F238E27FC236}">
              <a16:creationId xmlns:a16="http://schemas.microsoft.com/office/drawing/2014/main" id="{E00E1EED-F04D-426B-A062-483F5E501784}"/>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2" name="直線コネクタ 811">
          <a:extLst>
            <a:ext uri="{FF2B5EF4-FFF2-40B4-BE49-F238E27FC236}">
              <a16:creationId xmlns:a16="http://schemas.microsoft.com/office/drawing/2014/main" id="{B03B0F63-EF42-4C10-87E6-E6CFB0BCF4E1}"/>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3" name="テキスト ボックス 812">
          <a:extLst>
            <a:ext uri="{FF2B5EF4-FFF2-40B4-BE49-F238E27FC236}">
              <a16:creationId xmlns:a16="http://schemas.microsoft.com/office/drawing/2014/main" id="{AB6E5AFE-0E4A-4D8A-87F2-E7FD85CDAA41}"/>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4" name="【公民館】&#10;一人当たり面積グラフ枠">
          <a:extLst>
            <a:ext uri="{FF2B5EF4-FFF2-40B4-BE49-F238E27FC236}">
              <a16:creationId xmlns:a16="http://schemas.microsoft.com/office/drawing/2014/main" id="{F028F2CE-D4C4-4F11-A6F3-494E5B5EDC3F}"/>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140970</xdr:rowOff>
    </xdr:from>
    <xdr:to>
      <xdr:col>116</xdr:col>
      <xdr:colOff>62864</xdr:colOff>
      <xdr:row>108</xdr:row>
      <xdr:rowOff>114300</xdr:rowOff>
    </xdr:to>
    <xdr:cxnSp macro="">
      <xdr:nvCxnSpPr>
        <xdr:cNvPr id="815" name="直線コネクタ 814">
          <a:extLst>
            <a:ext uri="{FF2B5EF4-FFF2-40B4-BE49-F238E27FC236}">
              <a16:creationId xmlns:a16="http://schemas.microsoft.com/office/drawing/2014/main" id="{8C958404-3B4E-458E-8F3A-B4D0C468C859}"/>
            </a:ext>
          </a:extLst>
        </xdr:cNvPr>
        <xdr:cNvCxnSpPr/>
      </xdr:nvCxnSpPr>
      <xdr:spPr>
        <a:xfrm flipV="1">
          <a:off x="22160864" y="1711452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816" name="【公民館】&#10;一人当たり面積最小値テキスト">
          <a:extLst>
            <a:ext uri="{FF2B5EF4-FFF2-40B4-BE49-F238E27FC236}">
              <a16:creationId xmlns:a16="http://schemas.microsoft.com/office/drawing/2014/main" id="{F514B143-D4AD-47DC-933A-66D4527B6150}"/>
            </a:ext>
          </a:extLst>
        </xdr:cNvPr>
        <xdr:cNvSpPr txBox="1"/>
      </xdr:nvSpPr>
      <xdr:spPr>
        <a:xfrm>
          <a:off x="22199600"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817" name="直線コネクタ 816">
          <a:extLst>
            <a:ext uri="{FF2B5EF4-FFF2-40B4-BE49-F238E27FC236}">
              <a16:creationId xmlns:a16="http://schemas.microsoft.com/office/drawing/2014/main" id="{6C1A44F8-22DA-4D68-87AD-E1379D15E015}"/>
            </a:ext>
          </a:extLst>
        </xdr:cNvPr>
        <xdr:cNvCxnSpPr/>
      </xdr:nvCxnSpPr>
      <xdr:spPr>
        <a:xfrm>
          <a:off x="22072600" y="186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87647</xdr:rowOff>
    </xdr:from>
    <xdr:ext cx="469744" cy="259045"/>
    <xdr:sp macro="" textlink="">
      <xdr:nvSpPr>
        <xdr:cNvPr id="818" name="【公民館】&#10;一人当たり面積最大値テキスト">
          <a:extLst>
            <a:ext uri="{FF2B5EF4-FFF2-40B4-BE49-F238E27FC236}">
              <a16:creationId xmlns:a16="http://schemas.microsoft.com/office/drawing/2014/main" id="{635D3E10-4897-4EBD-99B2-CC1518A2DD9D}"/>
            </a:ext>
          </a:extLst>
        </xdr:cNvPr>
        <xdr:cNvSpPr txBox="1"/>
      </xdr:nvSpPr>
      <xdr:spPr>
        <a:xfrm>
          <a:off x="22199600" y="16889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140970</xdr:rowOff>
    </xdr:from>
    <xdr:to>
      <xdr:col>116</xdr:col>
      <xdr:colOff>152400</xdr:colOff>
      <xdr:row>99</xdr:row>
      <xdr:rowOff>140970</xdr:rowOff>
    </xdr:to>
    <xdr:cxnSp macro="">
      <xdr:nvCxnSpPr>
        <xdr:cNvPr id="819" name="直線コネクタ 818">
          <a:extLst>
            <a:ext uri="{FF2B5EF4-FFF2-40B4-BE49-F238E27FC236}">
              <a16:creationId xmlns:a16="http://schemas.microsoft.com/office/drawing/2014/main" id="{D98E778B-09EC-4281-8290-2275178305F7}"/>
            </a:ext>
          </a:extLst>
        </xdr:cNvPr>
        <xdr:cNvCxnSpPr/>
      </xdr:nvCxnSpPr>
      <xdr:spPr>
        <a:xfrm>
          <a:off x="22072600" y="1711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45738</xdr:rowOff>
    </xdr:from>
    <xdr:ext cx="469744" cy="259045"/>
    <xdr:sp macro="" textlink="">
      <xdr:nvSpPr>
        <xdr:cNvPr id="820" name="【公民館】&#10;一人当たり面積平均値テキスト">
          <a:extLst>
            <a:ext uri="{FF2B5EF4-FFF2-40B4-BE49-F238E27FC236}">
              <a16:creationId xmlns:a16="http://schemas.microsoft.com/office/drawing/2014/main" id="{4FA1E235-B096-4C38-8AE7-5D0960FBB0E3}"/>
            </a:ext>
          </a:extLst>
        </xdr:cNvPr>
        <xdr:cNvSpPr txBox="1"/>
      </xdr:nvSpPr>
      <xdr:spPr>
        <a:xfrm>
          <a:off x="22199600" y="18047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67311</xdr:rowOff>
    </xdr:from>
    <xdr:to>
      <xdr:col>116</xdr:col>
      <xdr:colOff>114300</xdr:colOff>
      <xdr:row>105</xdr:row>
      <xdr:rowOff>168911</xdr:rowOff>
    </xdr:to>
    <xdr:sp macro="" textlink="">
      <xdr:nvSpPr>
        <xdr:cNvPr id="821" name="フローチャート: 判断 820">
          <a:extLst>
            <a:ext uri="{FF2B5EF4-FFF2-40B4-BE49-F238E27FC236}">
              <a16:creationId xmlns:a16="http://schemas.microsoft.com/office/drawing/2014/main" id="{E85780FE-BB02-4168-8F45-11411F93E4A7}"/>
            </a:ext>
          </a:extLst>
        </xdr:cNvPr>
        <xdr:cNvSpPr/>
      </xdr:nvSpPr>
      <xdr:spPr>
        <a:xfrm>
          <a:off x="22110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74930</xdr:rowOff>
    </xdr:from>
    <xdr:to>
      <xdr:col>112</xdr:col>
      <xdr:colOff>38100</xdr:colOff>
      <xdr:row>106</xdr:row>
      <xdr:rowOff>5080</xdr:rowOff>
    </xdr:to>
    <xdr:sp macro="" textlink="">
      <xdr:nvSpPr>
        <xdr:cNvPr id="822" name="フローチャート: 判断 821">
          <a:extLst>
            <a:ext uri="{FF2B5EF4-FFF2-40B4-BE49-F238E27FC236}">
              <a16:creationId xmlns:a16="http://schemas.microsoft.com/office/drawing/2014/main" id="{7F403F3B-D510-4D08-B0A2-D1D5FD0DAEF7}"/>
            </a:ext>
          </a:extLst>
        </xdr:cNvPr>
        <xdr:cNvSpPr/>
      </xdr:nvSpPr>
      <xdr:spPr>
        <a:xfrm>
          <a:off x="21272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67311</xdr:rowOff>
    </xdr:from>
    <xdr:to>
      <xdr:col>107</xdr:col>
      <xdr:colOff>101600</xdr:colOff>
      <xdr:row>105</xdr:row>
      <xdr:rowOff>168911</xdr:rowOff>
    </xdr:to>
    <xdr:sp macro="" textlink="">
      <xdr:nvSpPr>
        <xdr:cNvPr id="823" name="フローチャート: 判断 822">
          <a:extLst>
            <a:ext uri="{FF2B5EF4-FFF2-40B4-BE49-F238E27FC236}">
              <a16:creationId xmlns:a16="http://schemas.microsoft.com/office/drawing/2014/main" id="{2F9D961E-AE81-4E97-B3D5-99829138B1EA}"/>
            </a:ext>
          </a:extLst>
        </xdr:cNvPr>
        <xdr:cNvSpPr/>
      </xdr:nvSpPr>
      <xdr:spPr>
        <a:xfrm>
          <a:off x="20383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74930</xdr:rowOff>
    </xdr:from>
    <xdr:to>
      <xdr:col>102</xdr:col>
      <xdr:colOff>165100</xdr:colOff>
      <xdr:row>106</xdr:row>
      <xdr:rowOff>5080</xdr:rowOff>
    </xdr:to>
    <xdr:sp macro="" textlink="">
      <xdr:nvSpPr>
        <xdr:cNvPr id="824" name="フローチャート: 判断 823">
          <a:extLst>
            <a:ext uri="{FF2B5EF4-FFF2-40B4-BE49-F238E27FC236}">
              <a16:creationId xmlns:a16="http://schemas.microsoft.com/office/drawing/2014/main" id="{AF26A48A-F685-467A-8BA0-14212BF86E4B}"/>
            </a:ext>
          </a:extLst>
        </xdr:cNvPr>
        <xdr:cNvSpPr/>
      </xdr:nvSpPr>
      <xdr:spPr>
        <a:xfrm>
          <a:off x="19494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825" name="フローチャート: 判断 824">
          <a:extLst>
            <a:ext uri="{FF2B5EF4-FFF2-40B4-BE49-F238E27FC236}">
              <a16:creationId xmlns:a16="http://schemas.microsoft.com/office/drawing/2014/main" id="{A88FEAD7-2FBE-4347-9A37-BDD15B3A81AC}"/>
            </a:ext>
          </a:extLst>
        </xdr:cNvPr>
        <xdr:cNvSpPr/>
      </xdr:nvSpPr>
      <xdr:spPr>
        <a:xfrm>
          <a:off x="18605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15940072-DFE4-4905-96EB-207917278626}"/>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5A37EF71-D3D1-4330-9F71-5FFE63FE8C5F}"/>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A4A03C61-9229-4F42-ABBC-ABD4001C543B}"/>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C40AF2EB-D1A7-41F4-BEEF-72C3DE069A3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77320077-6515-435B-AD51-173DE47C645E}"/>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101600</xdr:rowOff>
    </xdr:from>
    <xdr:to>
      <xdr:col>116</xdr:col>
      <xdr:colOff>114300</xdr:colOff>
      <xdr:row>105</xdr:row>
      <xdr:rowOff>31750</xdr:rowOff>
    </xdr:to>
    <xdr:sp macro="" textlink="">
      <xdr:nvSpPr>
        <xdr:cNvPr id="831" name="楕円 830">
          <a:extLst>
            <a:ext uri="{FF2B5EF4-FFF2-40B4-BE49-F238E27FC236}">
              <a16:creationId xmlns:a16="http://schemas.microsoft.com/office/drawing/2014/main" id="{19A82AF5-33D6-4028-8CB2-EF4DAC31FCA5}"/>
            </a:ext>
          </a:extLst>
        </xdr:cNvPr>
        <xdr:cNvSpPr/>
      </xdr:nvSpPr>
      <xdr:spPr>
        <a:xfrm>
          <a:off x="22110700" y="179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124477</xdr:rowOff>
    </xdr:from>
    <xdr:ext cx="469744" cy="259045"/>
    <xdr:sp macro="" textlink="">
      <xdr:nvSpPr>
        <xdr:cNvPr id="832" name="【公民館】&#10;一人当たり面積該当値テキスト">
          <a:extLst>
            <a:ext uri="{FF2B5EF4-FFF2-40B4-BE49-F238E27FC236}">
              <a16:creationId xmlns:a16="http://schemas.microsoft.com/office/drawing/2014/main" id="{192A1BF1-DC28-4D4D-AB73-1803265EE05A}"/>
            </a:ext>
          </a:extLst>
        </xdr:cNvPr>
        <xdr:cNvSpPr txBox="1"/>
      </xdr:nvSpPr>
      <xdr:spPr>
        <a:xfrm>
          <a:off x="22199600" y="1778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109220</xdr:rowOff>
    </xdr:from>
    <xdr:to>
      <xdr:col>112</xdr:col>
      <xdr:colOff>38100</xdr:colOff>
      <xdr:row>105</xdr:row>
      <xdr:rowOff>39370</xdr:rowOff>
    </xdr:to>
    <xdr:sp macro="" textlink="">
      <xdr:nvSpPr>
        <xdr:cNvPr id="833" name="楕円 832">
          <a:extLst>
            <a:ext uri="{FF2B5EF4-FFF2-40B4-BE49-F238E27FC236}">
              <a16:creationId xmlns:a16="http://schemas.microsoft.com/office/drawing/2014/main" id="{29B28AE9-B75E-492A-9728-666B6F70DEF1}"/>
            </a:ext>
          </a:extLst>
        </xdr:cNvPr>
        <xdr:cNvSpPr/>
      </xdr:nvSpPr>
      <xdr:spPr>
        <a:xfrm>
          <a:off x="21272500" y="1794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152400</xdr:rowOff>
    </xdr:from>
    <xdr:to>
      <xdr:col>116</xdr:col>
      <xdr:colOff>63500</xdr:colOff>
      <xdr:row>104</xdr:row>
      <xdr:rowOff>160020</xdr:rowOff>
    </xdr:to>
    <xdr:cxnSp macro="">
      <xdr:nvCxnSpPr>
        <xdr:cNvPr id="834" name="直線コネクタ 833">
          <a:extLst>
            <a:ext uri="{FF2B5EF4-FFF2-40B4-BE49-F238E27FC236}">
              <a16:creationId xmlns:a16="http://schemas.microsoft.com/office/drawing/2014/main" id="{FA5570F7-8F46-41E3-BEB4-C263D2B08354}"/>
            </a:ext>
          </a:extLst>
        </xdr:cNvPr>
        <xdr:cNvCxnSpPr/>
      </xdr:nvCxnSpPr>
      <xdr:spPr>
        <a:xfrm flipV="1">
          <a:off x="21323300" y="179832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101600</xdr:rowOff>
    </xdr:from>
    <xdr:to>
      <xdr:col>107</xdr:col>
      <xdr:colOff>101600</xdr:colOff>
      <xdr:row>105</xdr:row>
      <xdr:rowOff>31750</xdr:rowOff>
    </xdr:to>
    <xdr:sp macro="" textlink="">
      <xdr:nvSpPr>
        <xdr:cNvPr id="835" name="楕円 834">
          <a:extLst>
            <a:ext uri="{FF2B5EF4-FFF2-40B4-BE49-F238E27FC236}">
              <a16:creationId xmlns:a16="http://schemas.microsoft.com/office/drawing/2014/main" id="{3D7AB1CC-F63A-44F0-985F-54EC0C69044A}"/>
            </a:ext>
          </a:extLst>
        </xdr:cNvPr>
        <xdr:cNvSpPr/>
      </xdr:nvSpPr>
      <xdr:spPr>
        <a:xfrm>
          <a:off x="20383500" y="179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152400</xdr:rowOff>
    </xdr:from>
    <xdr:to>
      <xdr:col>111</xdr:col>
      <xdr:colOff>177800</xdr:colOff>
      <xdr:row>104</xdr:row>
      <xdr:rowOff>160020</xdr:rowOff>
    </xdr:to>
    <xdr:cxnSp macro="">
      <xdr:nvCxnSpPr>
        <xdr:cNvPr id="836" name="直線コネクタ 835">
          <a:extLst>
            <a:ext uri="{FF2B5EF4-FFF2-40B4-BE49-F238E27FC236}">
              <a16:creationId xmlns:a16="http://schemas.microsoft.com/office/drawing/2014/main" id="{C7240E26-5D5B-4A28-9F8E-572EEC500A16}"/>
            </a:ext>
          </a:extLst>
        </xdr:cNvPr>
        <xdr:cNvCxnSpPr/>
      </xdr:nvCxnSpPr>
      <xdr:spPr>
        <a:xfrm>
          <a:off x="20434300" y="179832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109220</xdr:rowOff>
    </xdr:from>
    <xdr:to>
      <xdr:col>102</xdr:col>
      <xdr:colOff>165100</xdr:colOff>
      <xdr:row>105</xdr:row>
      <xdr:rowOff>39370</xdr:rowOff>
    </xdr:to>
    <xdr:sp macro="" textlink="">
      <xdr:nvSpPr>
        <xdr:cNvPr id="837" name="楕円 836">
          <a:extLst>
            <a:ext uri="{FF2B5EF4-FFF2-40B4-BE49-F238E27FC236}">
              <a16:creationId xmlns:a16="http://schemas.microsoft.com/office/drawing/2014/main" id="{266625CA-EEA2-4221-B69C-EC12190FC6BE}"/>
            </a:ext>
          </a:extLst>
        </xdr:cNvPr>
        <xdr:cNvSpPr/>
      </xdr:nvSpPr>
      <xdr:spPr>
        <a:xfrm>
          <a:off x="19494500" y="1794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152400</xdr:rowOff>
    </xdr:from>
    <xdr:to>
      <xdr:col>107</xdr:col>
      <xdr:colOff>50800</xdr:colOff>
      <xdr:row>104</xdr:row>
      <xdr:rowOff>160020</xdr:rowOff>
    </xdr:to>
    <xdr:cxnSp macro="">
      <xdr:nvCxnSpPr>
        <xdr:cNvPr id="838" name="直線コネクタ 837">
          <a:extLst>
            <a:ext uri="{FF2B5EF4-FFF2-40B4-BE49-F238E27FC236}">
              <a16:creationId xmlns:a16="http://schemas.microsoft.com/office/drawing/2014/main" id="{7EDA9C4E-D069-4427-BEE6-950BC59E066F}"/>
            </a:ext>
          </a:extLst>
        </xdr:cNvPr>
        <xdr:cNvCxnSpPr/>
      </xdr:nvCxnSpPr>
      <xdr:spPr>
        <a:xfrm flipV="1">
          <a:off x="19545300" y="179832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109220</xdr:rowOff>
    </xdr:from>
    <xdr:to>
      <xdr:col>98</xdr:col>
      <xdr:colOff>38100</xdr:colOff>
      <xdr:row>105</xdr:row>
      <xdr:rowOff>39370</xdr:rowOff>
    </xdr:to>
    <xdr:sp macro="" textlink="">
      <xdr:nvSpPr>
        <xdr:cNvPr id="839" name="楕円 838">
          <a:extLst>
            <a:ext uri="{FF2B5EF4-FFF2-40B4-BE49-F238E27FC236}">
              <a16:creationId xmlns:a16="http://schemas.microsoft.com/office/drawing/2014/main" id="{AD268FBB-0D57-4760-A6F9-E7E091FD8FDB}"/>
            </a:ext>
          </a:extLst>
        </xdr:cNvPr>
        <xdr:cNvSpPr/>
      </xdr:nvSpPr>
      <xdr:spPr>
        <a:xfrm>
          <a:off x="18605500" y="1794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160020</xdr:rowOff>
    </xdr:from>
    <xdr:to>
      <xdr:col>102</xdr:col>
      <xdr:colOff>114300</xdr:colOff>
      <xdr:row>104</xdr:row>
      <xdr:rowOff>160020</xdr:rowOff>
    </xdr:to>
    <xdr:cxnSp macro="">
      <xdr:nvCxnSpPr>
        <xdr:cNvPr id="840" name="直線コネクタ 839">
          <a:extLst>
            <a:ext uri="{FF2B5EF4-FFF2-40B4-BE49-F238E27FC236}">
              <a16:creationId xmlns:a16="http://schemas.microsoft.com/office/drawing/2014/main" id="{65A7EED6-2785-4CD1-BED8-8B95C2812D9F}"/>
            </a:ext>
          </a:extLst>
        </xdr:cNvPr>
        <xdr:cNvCxnSpPr/>
      </xdr:nvCxnSpPr>
      <xdr:spPr>
        <a:xfrm>
          <a:off x="18656300" y="179908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167657</xdr:rowOff>
    </xdr:from>
    <xdr:ext cx="469744" cy="259045"/>
    <xdr:sp macro="" textlink="">
      <xdr:nvSpPr>
        <xdr:cNvPr id="841" name="n_1aveValue【公民館】&#10;一人当たり面積">
          <a:extLst>
            <a:ext uri="{FF2B5EF4-FFF2-40B4-BE49-F238E27FC236}">
              <a16:creationId xmlns:a16="http://schemas.microsoft.com/office/drawing/2014/main" id="{D1C1F302-9992-4950-9998-2EF910548F8E}"/>
            </a:ext>
          </a:extLst>
        </xdr:cNvPr>
        <xdr:cNvSpPr txBox="1"/>
      </xdr:nvSpPr>
      <xdr:spPr>
        <a:xfrm>
          <a:off x="21075727" y="1816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160038</xdr:rowOff>
    </xdr:from>
    <xdr:ext cx="469744" cy="259045"/>
    <xdr:sp macro="" textlink="">
      <xdr:nvSpPr>
        <xdr:cNvPr id="842" name="n_2aveValue【公民館】&#10;一人当たり面積">
          <a:extLst>
            <a:ext uri="{FF2B5EF4-FFF2-40B4-BE49-F238E27FC236}">
              <a16:creationId xmlns:a16="http://schemas.microsoft.com/office/drawing/2014/main" id="{3751FD2C-7AD6-4526-9945-33C57C371603}"/>
            </a:ext>
          </a:extLst>
        </xdr:cNvPr>
        <xdr:cNvSpPr txBox="1"/>
      </xdr:nvSpPr>
      <xdr:spPr>
        <a:xfrm>
          <a:off x="201994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167657</xdr:rowOff>
    </xdr:from>
    <xdr:ext cx="469744" cy="259045"/>
    <xdr:sp macro="" textlink="">
      <xdr:nvSpPr>
        <xdr:cNvPr id="843" name="n_3aveValue【公民館】&#10;一人当たり面積">
          <a:extLst>
            <a:ext uri="{FF2B5EF4-FFF2-40B4-BE49-F238E27FC236}">
              <a16:creationId xmlns:a16="http://schemas.microsoft.com/office/drawing/2014/main" id="{BDC00B11-4731-4975-8DA0-B7D4D12AE7E3}"/>
            </a:ext>
          </a:extLst>
        </xdr:cNvPr>
        <xdr:cNvSpPr txBox="1"/>
      </xdr:nvSpPr>
      <xdr:spPr>
        <a:xfrm>
          <a:off x="19310427" y="1816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3827</xdr:rowOff>
    </xdr:from>
    <xdr:ext cx="469744" cy="259045"/>
    <xdr:sp macro="" textlink="">
      <xdr:nvSpPr>
        <xdr:cNvPr id="844" name="n_4aveValue【公民館】&#10;一人当たり面積">
          <a:extLst>
            <a:ext uri="{FF2B5EF4-FFF2-40B4-BE49-F238E27FC236}">
              <a16:creationId xmlns:a16="http://schemas.microsoft.com/office/drawing/2014/main" id="{02112725-F38D-4E27-825D-88077BA6E8E4}"/>
            </a:ext>
          </a:extLst>
        </xdr:cNvPr>
        <xdr:cNvSpPr txBox="1"/>
      </xdr:nvSpPr>
      <xdr:spPr>
        <a:xfrm>
          <a:off x="184214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55897</xdr:rowOff>
    </xdr:from>
    <xdr:ext cx="469744" cy="259045"/>
    <xdr:sp macro="" textlink="">
      <xdr:nvSpPr>
        <xdr:cNvPr id="845" name="n_1mainValue【公民館】&#10;一人当たり面積">
          <a:extLst>
            <a:ext uri="{FF2B5EF4-FFF2-40B4-BE49-F238E27FC236}">
              <a16:creationId xmlns:a16="http://schemas.microsoft.com/office/drawing/2014/main" id="{C7458318-FAD3-42FB-9353-205E7D06CFD8}"/>
            </a:ext>
          </a:extLst>
        </xdr:cNvPr>
        <xdr:cNvSpPr txBox="1"/>
      </xdr:nvSpPr>
      <xdr:spPr>
        <a:xfrm>
          <a:off x="21075727" y="1771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48277</xdr:rowOff>
    </xdr:from>
    <xdr:ext cx="469744" cy="259045"/>
    <xdr:sp macro="" textlink="">
      <xdr:nvSpPr>
        <xdr:cNvPr id="846" name="n_2mainValue【公民館】&#10;一人当たり面積">
          <a:extLst>
            <a:ext uri="{FF2B5EF4-FFF2-40B4-BE49-F238E27FC236}">
              <a16:creationId xmlns:a16="http://schemas.microsoft.com/office/drawing/2014/main" id="{38E42B73-E076-4330-AE6F-8AE29ABD23CC}"/>
            </a:ext>
          </a:extLst>
        </xdr:cNvPr>
        <xdr:cNvSpPr txBox="1"/>
      </xdr:nvSpPr>
      <xdr:spPr>
        <a:xfrm>
          <a:off x="20199427" y="1770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55897</xdr:rowOff>
    </xdr:from>
    <xdr:ext cx="469744" cy="259045"/>
    <xdr:sp macro="" textlink="">
      <xdr:nvSpPr>
        <xdr:cNvPr id="847" name="n_3mainValue【公民館】&#10;一人当たり面積">
          <a:extLst>
            <a:ext uri="{FF2B5EF4-FFF2-40B4-BE49-F238E27FC236}">
              <a16:creationId xmlns:a16="http://schemas.microsoft.com/office/drawing/2014/main" id="{11F3617A-EF5B-446C-9210-52FE025AC323}"/>
            </a:ext>
          </a:extLst>
        </xdr:cNvPr>
        <xdr:cNvSpPr txBox="1"/>
      </xdr:nvSpPr>
      <xdr:spPr>
        <a:xfrm>
          <a:off x="19310427" y="1771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55897</xdr:rowOff>
    </xdr:from>
    <xdr:ext cx="469744" cy="259045"/>
    <xdr:sp macro="" textlink="">
      <xdr:nvSpPr>
        <xdr:cNvPr id="848" name="n_4mainValue【公民館】&#10;一人当たり面積">
          <a:extLst>
            <a:ext uri="{FF2B5EF4-FFF2-40B4-BE49-F238E27FC236}">
              <a16:creationId xmlns:a16="http://schemas.microsoft.com/office/drawing/2014/main" id="{EB8CEFC6-1E76-4EF1-B033-90A8C62ECDBD}"/>
            </a:ext>
          </a:extLst>
        </xdr:cNvPr>
        <xdr:cNvSpPr txBox="1"/>
      </xdr:nvSpPr>
      <xdr:spPr>
        <a:xfrm>
          <a:off x="18421427" y="1771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9" name="正方形/長方形 848">
          <a:extLst>
            <a:ext uri="{FF2B5EF4-FFF2-40B4-BE49-F238E27FC236}">
              <a16:creationId xmlns:a16="http://schemas.microsoft.com/office/drawing/2014/main" id="{E8356F3E-7806-4D5C-9335-9FB4EDF7E6E1}"/>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0" name="正方形/長方形 849">
          <a:extLst>
            <a:ext uri="{FF2B5EF4-FFF2-40B4-BE49-F238E27FC236}">
              <a16:creationId xmlns:a16="http://schemas.microsoft.com/office/drawing/2014/main" id="{B190A98B-B1B7-4DCC-A046-7F1E742A62C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1" name="テキスト ボックス 850">
          <a:extLst>
            <a:ext uri="{FF2B5EF4-FFF2-40B4-BE49-F238E27FC236}">
              <a16:creationId xmlns:a16="http://schemas.microsoft.com/office/drawing/2014/main" id="{176656B7-2FBB-40DF-9D82-FCC23292D174}"/>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年度は、本表に掲げる全ての施設類型において有形固定資産減価償却率が前年度比で上昇した。類似団体と比較して同指標が特に高い施設は道路（</a:t>
          </a:r>
          <a:r>
            <a:rPr kumimoji="1" lang="en-US" altLang="ja-JP" sz="1300">
              <a:latin typeface="ＭＳ Ｐゴシック" panose="020B0600070205080204" pitchFamily="50" charset="-128"/>
              <a:ea typeface="ＭＳ Ｐゴシック" panose="020B0600070205080204" pitchFamily="50" charset="-128"/>
            </a:rPr>
            <a:t>88.5</a:t>
          </a:r>
          <a:r>
            <a:rPr kumimoji="1" lang="ja-JP" altLang="en-US" sz="1300">
              <a:latin typeface="ＭＳ Ｐゴシック" panose="020B0600070205080204" pitchFamily="50" charset="-128"/>
              <a:ea typeface="ＭＳ Ｐゴシック" panose="020B0600070205080204" pitchFamily="50" charset="-128"/>
            </a:rPr>
            <a:t>％、類似団体平均</a:t>
          </a:r>
          <a:r>
            <a:rPr kumimoji="1" lang="en-US" altLang="ja-JP" sz="1300">
              <a:latin typeface="ＭＳ Ｐゴシック" panose="020B0600070205080204" pitchFamily="50" charset="-128"/>
              <a:ea typeface="ＭＳ Ｐゴシック" panose="020B0600070205080204" pitchFamily="50" charset="-128"/>
            </a:rPr>
            <a:t>70.3</a:t>
          </a:r>
          <a:r>
            <a:rPr kumimoji="1" lang="ja-JP" altLang="en-US" sz="1300">
              <a:latin typeface="ＭＳ Ｐゴシック" panose="020B0600070205080204" pitchFamily="50" charset="-128"/>
              <a:ea typeface="ＭＳ Ｐゴシック" panose="020B0600070205080204" pitchFamily="50" charset="-128"/>
            </a:rPr>
            <a:t>％）であり、次いで児童館（</a:t>
          </a:r>
          <a:r>
            <a:rPr kumimoji="1" lang="en-US" altLang="ja-JP" sz="1300">
              <a:latin typeface="ＭＳ Ｐゴシック" panose="020B0600070205080204" pitchFamily="50" charset="-128"/>
              <a:ea typeface="ＭＳ Ｐゴシック" panose="020B0600070205080204" pitchFamily="50" charset="-128"/>
            </a:rPr>
            <a:t>69.6</a:t>
          </a:r>
          <a:r>
            <a:rPr kumimoji="1" lang="ja-JP" altLang="en-US" sz="1300">
              <a:latin typeface="ＭＳ Ｐゴシック" panose="020B0600070205080204" pitchFamily="50" charset="-128"/>
              <a:ea typeface="ＭＳ Ｐゴシック" panose="020B0600070205080204" pitchFamily="50" charset="-128"/>
            </a:rPr>
            <a:t>％）、公民館（</a:t>
          </a:r>
          <a:r>
            <a:rPr kumimoji="1" lang="en-US" altLang="ja-JP" sz="1300">
              <a:latin typeface="ＭＳ Ｐゴシック" panose="020B0600070205080204" pitchFamily="50" charset="-128"/>
              <a:ea typeface="ＭＳ Ｐゴシック" panose="020B0600070205080204" pitchFamily="50" charset="-128"/>
            </a:rPr>
            <a:t>64.4</a:t>
          </a:r>
          <a:r>
            <a:rPr kumimoji="1" lang="ja-JP" altLang="en-US" sz="1300">
              <a:latin typeface="ＭＳ Ｐゴシック" panose="020B0600070205080204" pitchFamily="50" charset="-128"/>
              <a:ea typeface="ＭＳ Ｐゴシック" panose="020B0600070205080204" pitchFamily="50" charset="-128"/>
            </a:rPr>
            <a:t>％）となっている。一方、学校施設（</a:t>
          </a:r>
          <a:r>
            <a:rPr kumimoji="1" lang="en-US" altLang="ja-JP" sz="1300">
              <a:latin typeface="ＭＳ Ｐゴシック" panose="020B0600070205080204" pitchFamily="50" charset="-128"/>
              <a:ea typeface="ＭＳ Ｐゴシック" panose="020B0600070205080204" pitchFamily="50" charset="-128"/>
            </a:rPr>
            <a:t>67.9</a:t>
          </a:r>
          <a:r>
            <a:rPr kumimoji="1" lang="ja-JP" altLang="en-US" sz="1300">
              <a:latin typeface="ＭＳ Ｐゴシック" panose="020B0600070205080204" pitchFamily="50" charset="-128"/>
              <a:ea typeface="ＭＳ Ｐゴシック" panose="020B0600070205080204" pitchFamily="50" charset="-128"/>
            </a:rPr>
            <a:t>％）及び公営住宅（</a:t>
          </a:r>
          <a:r>
            <a:rPr kumimoji="1" lang="en-US" altLang="ja-JP" sz="1300">
              <a:latin typeface="ＭＳ Ｐゴシック" panose="020B0600070205080204" pitchFamily="50" charset="-128"/>
              <a:ea typeface="ＭＳ Ｐゴシック" panose="020B0600070205080204" pitchFamily="50" charset="-128"/>
            </a:rPr>
            <a:t>69.4</a:t>
          </a:r>
          <a:r>
            <a:rPr kumimoji="1" lang="ja-JP" altLang="en-US" sz="1300">
              <a:latin typeface="ＭＳ Ｐゴシック" panose="020B0600070205080204" pitchFamily="50" charset="-128"/>
              <a:ea typeface="ＭＳ Ｐゴシック" panose="020B0600070205080204" pitchFamily="50" charset="-128"/>
            </a:rPr>
            <a:t>％）は類似団体平均をやや下回っている。</a:t>
          </a:r>
          <a:br>
            <a:rPr kumimoji="1" lang="ja-JP" altLang="en-US"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道路の同指標が高止まりしている理由としては、大和中央道や六条奈良阪線など整備中の道路が多く直近に整備が完了した路線が少ないことと、既存の道路については修繕を中心に対応していることが挙げられる。なお、一人当たり延長は</a:t>
          </a:r>
          <a:r>
            <a:rPr kumimoji="1" lang="en-US" altLang="ja-JP" sz="1300">
              <a:latin typeface="ＭＳ Ｐゴシック" panose="020B0600070205080204" pitchFamily="50" charset="-128"/>
              <a:ea typeface="ＭＳ Ｐゴシック" panose="020B0600070205080204" pitchFamily="50" charset="-128"/>
            </a:rPr>
            <a:t>4.571</a:t>
          </a:r>
          <a:r>
            <a:rPr kumimoji="1" lang="ja-JP" altLang="en-US" sz="1300">
              <a:latin typeface="ＭＳ Ｐゴシック" panose="020B0600070205080204" pitchFamily="50" charset="-128"/>
              <a:ea typeface="ＭＳ Ｐゴシック" panose="020B0600070205080204" pitchFamily="50" charset="-128"/>
            </a:rPr>
            <a:t>ｍと類似団体平均（</a:t>
          </a:r>
          <a:r>
            <a:rPr kumimoji="1" lang="en-US" altLang="ja-JP" sz="1300">
              <a:latin typeface="ＭＳ Ｐゴシック" panose="020B0600070205080204" pitchFamily="50" charset="-128"/>
              <a:ea typeface="ＭＳ Ｐゴシック" panose="020B0600070205080204" pitchFamily="50" charset="-128"/>
            </a:rPr>
            <a:t>6.026</a:t>
          </a:r>
          <a:r>
            <a:rPr kumimoji="1" lang="ja-JP" altLang="en-US" sz="1300">
              <a:latin typeface="ＭＳ Ｐゴシック" panose="020B0600070205080204" pitchFamily="50" charset="-128"/>
              <a:ea typeface="ＭＳ Ｐゴシック" panose="020B0600070205080204" pitchFamily="50" charset="-128"/>
            </a:rPr>
            <a:t>ｍ）を下回っている。</a:t>
          </a:r>
          <a:br>
            <a:rPr kumimoji="1" lang="ja-JP" altLang="en-US"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学校施設については、令和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年度の市内小中学校への太陽光発電設備の設置により一旦改善したものの、令和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年度は市内小中学校の屋根改修の実施等のため</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ポイント上昇した。</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B3D400F-CF30-4A71-95FB-F22B676195C6}"/>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24E87C0-1EEF-4850-8FDF-A32E8E9FBD3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AB4CDFB-EDF9-4743-82D9-340606BBE7C4}"/>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B23C54D-7044-4284-9884-D9F03D8FF109}"/>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奈良県奈良市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5001928-7852-44D1-B5F4-5A3A7C41626F}"/>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01248B4-1CFC-4422-A338-906C9C39064B}"/>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0292E6A-B886-4AA2-847D-5C1A21B04AC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EA55196-41E4-48E6-A362-7ED15644E336}"/>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9E92AFF-E7FC-4AF0-B237-C301C4974BE5}"/>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DA07DE9-9195-4DE3-9B47-526CC60DC54D}"/>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347,187
342,080
276.94
162,079,171
157,815,912
3,360,636
84,424,336
175,965,575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E2CE3C4-E521-4873-A148-C74B8CAD73BE}"/>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14C4AA0-1DAD-4C59-9B04-512B239F3DA7}"/>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A2845A6-C13D-45BC-874C-2BFC278F5756}"/>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9.8
72.1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58797FA-0B19-4EB9-B44E-22F06ADA7551}"/>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74F1BCF-D2E8-499E-B980-8880099E581D}"/>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BD61354-B627-4CD8-B588-9DADEDAA0E43}"/>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89AA22D-F1E4-4703-9BA0-5FA56246C6C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2AE37A5-53FC-48BE-A42D-6F403699638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E9F82BA-E139-4C65-967D-6F8E5E5DDA2A}"/>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6D526C3-D46D-4FBC-92DF-AA99A40C5A8A}"/>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5695ECF-F73C-439C-9F89-16B5611504FF}"/>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81E9767-4E88-49AE-A5EA-C298A2B0E0FD}"/>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69F17EE5-A424-4474-AA58-7B056F7503E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EE169A8-8045-40C5-A291-B7D68C935E1F}"/>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1F1CB2D-4CE3-42F1-95CC-F4C84233DD68}"/>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DF03A66A-F1AE-454D-8BF2-8C62653882C7}"/>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15D88A6-EBFA-46A6-B2F8-BC5F72D8011F}"/>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ECE807D-F8C9-46DD-A8E6-701DC5784F41}"/>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3BC374D-9A9E-4417-BDC1-EC54F236C644}"/>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DAF7E26-4A5A-4B10-83AA-121DBE22D33E}"/>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5110DC5-DE70-4949-8B4E-958D91D689B8}"/>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CAC59073-E246-4D37-AD8F-1360DCEF21E3}"/>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885AA33-E239-47AF-AE7B-C3D5874EACF4}"/>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9D5C037-29C8-491E-9188-8568D010A2B8}"/>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F74802D-E3DC-4DE3-ADC1-1EC76348F1DA}"/>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BF165DAA-D02D-4F90-B56E-4FDD254EBB06}"/>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650F50F-8F2E-4856-9192-24A496EEDF0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69BD4D6-629D-4C1B-AD16-AC704335D6FD}"/>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80A1C13-DB7B-4F0C-8DFF-10D05311440E}"/>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FB2AF87-C4C4-4B15-9A7A-140613C9C54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EA7B372-EB36-4CDC-9DD4-853963927F04}"/>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6EDAF17A-5903-44FE-9D35-1483041D86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BC270E45-6D75-4A0C-AD56-06902FB9CBAB}"/>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2C5AC3E8-8486-4D36-8EE1-A6D8EB3A89E8}"/>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FFACF838-9A9F-4BDE-852E-56EE9613FC0F}"/>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622A7EFC-D005-4785-9EB5-60FE82CE99B4}"/>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F8486125-4D66-4D24-A67C-466E1D945D78}"/>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BCAF6C8-B5B4-4E12-9F13-5CAD29969535}"/>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DA48FE6B-61D7-4874-B9AD-4C9BD924C10D}"/>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C7260BE8-46BC-4341-9A0B-8C9C96652FC9}"/>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990C9896-D190-4B17-A211-163911030E0E}"/>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A3010AF7-2B93-4C02-B620-DE583E29888F}"/>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1613522F-8ED3-47CB-B227-DE0B8E6C72A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2E5B0197-B4DF-4FB3-BE92-4A84BFF2659D}"/>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9C003941-0DC0-4E14-AB4A-4A424F746C64}"/>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76200</xdr:rowOff>
    </xdr:from>
    <xdr:to>
      <xdr:col>24</xdr:col>
      <xdr:colOff>62865</xdr:colOff>
      <xdr:row>42</xdr:row>
      <xdr:rowOff>22860</xdr:rowOff>
    </xdr:to>
    <xdr:cxnSp macro="">
      <xdr:nvCxnSpPr>
        <xdr:cNvPr id="57" name="直線コネクタ 56">
          <a:extLst>
            <a:ext uri="{FF2B5EF4-FFF2-40B4-BE49-F238E27FC236}">
              <a16:creationId xmlns:a16="http://schemas.microsoft.com/office/drawing/2014/main" id="{547EC59D-CAE5-464E-A693-C30CD471E0EE}"/>
            </a:ext>
          </a:extLst>
        </xdr:cNvPr>
        <xdr:cNvCxnSpPr/>
      </xdr:nvCxnSpPr>
      <xdr:spPr>
        <a:xfrm flipV="1">
          <a:off x="4634865" y="5734050"/>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26687</xdr:rowOff>
    </xdr:from>
    <xdr:ext cx="405111" cy="259045"/>
    <xdr:sp macro="" textlink="">
      <xdr:nvSpPr>
        <xdr:cNvPr id="58" name="【図書館】&#10;有形固定資産減価償却率最小値テキスト">
          <a:extLst>
            <a:ext uri="{FF2B5EF4-FFF2-40B4-BE49-F238E27FC236}">
              <a16:creationId xmlns:a16="http://schemas.microsoft.com/office/drawing/2014/main" id="{189E982A-CCA5-47F8-B5BB-F4EF15CBE3D9}"/>
            </a:ext>
          </a:extLst>
        </xdr:cNvPr>
        <xdr:cNvSpPr txBox="1"/>
      </xdr:nvSpPr>
      <xdr:spPr>
        <a:xfrm>
          <a:off x="4673600" y="722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22860</xdr:rowOff>
    </xdr:from>
    <xdr:to>
      <xdr:col>24</xdr:col>
      <xdr:colOff>152400</xdr:colOff>
      <xdr:row>42</xdr:row>
      <xdr:rowOff>22860</xdr:rowOff>
    </xdr:to>
    <xdr:cxnSp macro="">
      <xdr:nvCxnSpPr>
        <xdr:cNvPr id="59" name="直線コネクタ 58">
          <a:extLst>
            <a:ext uri="{FF2B5EF4-FFF2-40B4-BE49-F238E27FC236}">
              <a16:creationId xmlns:a16="http://schemas.microsoft.com/office/drawing/2014/main" id="{2129E4BE-27E0-4282-9BCD-3ADB31CDEE25}"/>
            </a:ext>
          </a:extLst>
        </xdr:cNvPr>
        <xdr:cNvCxnSpPr/>
      </xdr:nvCxnSpPr>
      <xdr:spPr>
        <a:xfrm>
          <a:off x="4546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22877</xdr:rowOff>
    </xdr:from>
    <xdr:ext cx="405111" cy="259045"/>
    <xdr:sp macro="" textlink="">
      <xdr:nvSpPr>
        <xdr:cNvPr id="60" name="【図書館】&#10;有形固定資産減価償却率最大値テキスト">
          <a:extLst>
            <a:ext uri="{FF2B5EF4-FFF2-40B4-BE49-F238E27FC236}">
              <a16:creationId xmlns:a16="http://schemas.microsoft.com/office/drawing/2014/main" id="{2FEF369A-0E13-4D5E-9DAD-91F6F35763CF}"/>
            </a:ext>
          </a:extLst>
        </xdr:cNvPr>
        <xdr:cNvSpPr txBox="1"/>
      </xdr:nvSpPr>
      <xdr:spPr>
        <a:xfrm>
          <a:off x="4673600" y="550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76200</xdr:rowOff>
    </xdr:from>
    <xdr:to>
      <xdr:col>24</xdr:col>
      <xdr:colOff>152400</xdr:colOff>
      <xdr:row>33</xdr:row>
      <xdr:rowOff>76200</xdr:rowOff>
    </xdr:to>
    <xdr:cxnSp macro="">
      <xdr:nvCxnSpPr>
        <xdr:cNvPr id="61" name="直線コネクタ 60">
          <a:extLst>
            <a:ext uri="{FF2B5EF4-FFF2-40B4-BE49-F238E27FC236}">
              <a16:creationId xmlns:a16="http://schemas.microsoft.com/office/drawing/2014/main" id="{517FAFC4-7975-4BA9-B7E7-8571709173AC}"/>
            </a:ext>
          </a:extLst>
        </xdr:cNvPr>
        <xdr:cNvCxnSpPr/>
      </xdr:nvCxnSpPr>
      <xdr:spPr>
        <a:xfrm>
          <a:off x="4546600" y="573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116857</xdr:rowOff>
    </xdr:from>
    <xdr:ext cx="405111" cy="259045"/>
    <xdr:sp macro="" textlink="">
      <xdr:nvSpPr>
        <xdr:cNvPr id="62" name="【図書館】&#10;有形固定資産減価償却率平均値テキスト">
          <a:extLst>
            <a:ext uri="{FF2B5EF4-FFF2-40B4-BE49-F238E27FC236}">
              <a16:creationId xmlns:a16="http://schemas.microsoft.com/office/drawing/2014/main" id="{16390213-3ABF-4B94-A4B9-EFECFD69AE1F}"/>
            </a:ext>
          </a:extLst>
        </xdr:cNvPr>
        <xdr:cNvSpPr txBox="1"/>
      </xdr:nvSpPr>
      <xdr:spPr>
        <a:xfrm>
          <a:off x="4673600" y="61176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93980</xdr:rowOff>
    </xdr:from>
    <xdr:to>
      <xdr:col>24</xdr:col>
      <xdr:colOff>114300</xdr:colOff>
      <xdr:row>37</xdr:row>
      <xdr:rowOff>24130</xdr:rowOff>
    </xdr:to>
    <xdr:sp macro="" textlink="">
      <xdr:nvSpPr>
        <xdr:cNvPr id="63" name="フローチャート: 判断 62">
          <a:extLst>
            <a:ext uri="{FF2B5EF4-FFF2-40B4-BE49-F238E27FC236}">
              <a16:creationId xmlns:a16="http://schemas.microsoft.com/office/drawing/2014/main" id="{7041C540-8AB2-4DBC-8C6F-C6637A57A2ED}"/>
            </a:ext>
          </a:extLst>
        </xdr:cNvPr>
        <xdr:cNvSpPr/>
      </xdr:nvSpPr>
      <xdr:spPr>
        <a:xfrm>
          <a:off x="45847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61595</xdr:rowOff>
    </xdr:from>
    <xdr:to>
      <xdr:col>20</xdr:col>
      <xdr:colOff>38100</xdr:colOff>
      <xdr:row>36</xdr:row>
      <xdr:rowOff>163195</xdr:rowOff>
    </xdr:to>
    <xdr:sp macro="" textlink="">
      <xdr:nvSpPr>
        <xdr:cNvPr id="64" name="フローチャート: 判断 63">
          <a:extLst>
            <a:ext uri="{FF2B5EF4-FFF2-40B4-BE49-F238E27FC236}">
              <a16:creationId xmlns:a16="http://schemas.microsoft.com/office/drawing/2014/main" id="{BE6FAB55-5E69-404E-8B3F-53A76A5A586F}"/>
            </a:ext>
          </a:extLst>
        </xdr:cNvPr>
        <xdr:cNvSpPr/>
      </xdr:nvSpPr>
      <xdr:spPr>
        <a:xfrm>
          <a:off x="3746500" y="623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33020</xdr:rowOff>
    </xdr:from>
    <xdr:to>
      <xdr:col>15</xdr:col>
      <xdr:colOff>101600</xdr:colOff>
      <xdr:row>36</xdr:row>
      <xdr:rowOff>134620</xdr:rowOff>
    </xdr:to>
    <xdr:sp macro="" textlink="">
      <xdr:nvSpPr>
        <xdr:cNvPr id="65" name="フローチャート: 判断 64">
          <a:extLst>
            <a:ext uri="{FF2B5EF4-FFF2-40B4-BE49-F238E27FC236}">
              <a16:creationId xmlns:a16="http://schemas.microsoft.com/office/drawing/2014/main" id="{61BC306B-987E-4E3A-947E-920455546D8B}"/>
            </a:ext>
          </a:extLst>
        </xdr:cNvPr>
        <xdr:cNvSpPr/>
      </xdr:nvSpPr>
      <xdr:spPr>
        <a:xfrm>
          <a:off x="2857500" y="620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2540</xdr:rowOff>
    </xdr:from>
    <xdr:to>
      <xdr:col>10</xdr:col>
      <xdr:colOff>165100</xdr:colOff>
      <xdr:row>36</xdr:row>
      <xdr:rowOff>104140</xdr:rowOff>
    </xdr:to>
    <xdr:sp macro="" textlink="">
      <xdr:nvSpPr>
        <xdr:cNvPr id="66" name="フローチャート: 判断 65">
          <a:extLst>
            <a:ext uri="{FF2B5EF4-FFF2-40B4-BE49-F238E27FC236}">
              <a16:creationId xmlns:a16="http://schemas.microsoft.com/office/drawing/2014/main" id="{7B2D520A-AFDD-4ECB-86DC-028B6E1EEB66}"/>
            </a:ext>
          </a:extLst>
        </xdr:cNvPr>
        <xdr:cNvSpPr/>
      </xdr:nvSpPr>
      <xdr:spPr>
        <a:xfrm>
          <a:off x="1968500" y="61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170180</xdr:rowOff>
    </xdr:from>
    <xdr:to>
      <xdr:col>6</xdr:col>
      <xdr:colOff>38100</xdr:colOff>
      <xdr:row>36</xdr:row>
      <xdr:rowOff>100330</xdr:rowOff>
    </xdr:to>
    <xdr:sp macro="" textlink="">
      <xdr:nvSpPr>
        <xdr:cNvPr id="67" name="フローチャート: 判断 66">
          <a:extLst>
            <a:ext uri="{FF2B5EF4-FFF2-40B4-BE49-F238E27FC236}">
              <a16:creationId xmlns:a16="http://schemas.microsoft.com/office/drawing/2014/main" id="{3D1BC5E6-07CB-475D-9667-12C2E4A052BF}"/>
            </a:ext>
          </a:extLst>
        </xdr:cNvPr>
        <xdr:cNvSpPr/>
      </xdr:nvSpPr>
      <xdr:spPr>
        <a:xfrm>
          <a:off x="1079500" y="617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A6BE639C-693D-4C9F-A21B-E51B353E4827}"/>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A98147CD-84E1-4D4E-B638-EDD5DE7776FB}"/>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6F0DF4F-B26E-4E64-92CB-7AF866B53FB2}"/>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1A7D8EA-A62F-4E43-ACF6-424B7AF876E4}"/>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542FAFD-D4A3-41A1-9051-E26E8E1338B2}"/>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67310</xdr:rowOff>
    </xdr:from>
    <xdr:to>
      <xdr:col>24</xdr:col>
      <xdr:colOff>114300</xdr:colOff>
      <xdr:row>38</xdr:row>
      <xdr:rowOff>168910</xdr:rowOff>
    </xdr:to>
    <xdr:sp macro="" textlink="">
      <xdr:nvSpPr>
        <xdr:cNvPr id="73" name="楕円 72">
          <a:extLst>
            <a:ext uri="{FF2B5EF4-FFF2-40B4-BE49-F238E27FC236}">
              <a16:creationId xmlns:a16="http://schemas.microsoft.com/office/drawing/2014/main" id="{5FB9E4B2-692C-4369-9A3C-4EDC0DCF4B7A}"/>
            </a:ext>
          </a:extLst>
        </xdr:cNvPr>
        <xdr:cNvSpPr/>
      </xdr:nvSpPr>
      <xdr:spPr>
        <a:xfrm>
          <a:off x="4584700" y="658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45737</xdr:rowOff>
    </xdr:from>
    <xdr:ext cx="405111" cy="259045"/>
    <xdr:sp macro="" textlink="">
      <xdr:nvSpPr>
        <xdr:cNvPr id="74" name="【図書館】&#10;有形固定資産減価償却率該当値テキスト">
          <a:extLst>
            <a:ext uri="{FF2B5EF4-FFF2-40B4-BE49-F238E27FC236}">
              <a16:creationId xmlns:a16="http://schemas.microsoft.com/office/drawing/2014/main" id="{A7107C34-5168-45D0-A9C2-85CCB6F49D79}"/>
            </a:ext>
          </a:extLst>
        </xdr:cNvPr>
        <xdr:cNvSpPr txBox="1"/>
      </xdr:nvSpPr>
      <xdr:spPr>
        <a:xfrm>
          <a:off x="4673600" y="656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17780</xdr:rowOff>
    </xdr:from>
    <xdr:to>
      <xdr:col>20</xdr:col>
      <xdr:colOff>38100</xdr:colOff>
      <xdr:row>38</xdr:row>
      <xdr:rowOff>119380</xdr:rowOff>
    </xdr:to>
    <xdr:sp macro="" textlink="">
      <xdr:nvSpPr>
        <xdr:cNvPr id="75" name="楕円 74">
          <a:extLst>
            <a:ext uri="{FF2B5EF4-FFF2-40B4-BE49-F238E27FC236}">
              <a16:creationId xmlns:a16="http://schemas.microsoft.com/office/drawing/2014/main" id="{0E67B0C4-8612-476E-9B28-C3CDCB574FF6}"/>
            </a:ext>
          </a:extLst>
        </xdr:cNvPr>
        <xdr:cNvSpPr/>
      </xdr:nvSpPr>
      <xdr:spPr>
        <a:xfrm>
          <a:off x="3746500" y="653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68580</xdr:rowOff>
    </xdr:from>
    <xdr:to>
      <xdr:col>24</xdr:col>
      <xdr:colOff>63500</xdr:colOff>
      <xdr:row>38</xdr:row>
      <xdr:rowOff>118110</xdr:rowOff>
    </xdr:to>
    <xdr:cxnSp macro="">
      <xdr:nvCxnSpPr>
        <xdr:cNvPr id="76" name="直線コネクタ 75">
          <a:extLst>
            <a:ext uri="{FF2B5EF4-FFF2-40B4-BE49-F238E27FC236}">
              <a16:creationId xmlns:a16="http://schemas.microsoft.com/office/drawing/2014/main" id="{3ACFF298-C76E-4B21-AF35-8F8003CEF0B0}"/>
            </a:ext>
          </a:extLst>
        </xdr:cNvPr>
        <xdr:cNvCxnSpPr/>
      </xdr:nvCxnSpPr>
      <xdr:spPr>
        <a:xfrm>
          <a:off x="3797300" y="6583680"/>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111125</xdr:rowOff>
    </xdr:from>
    <xdr:to>
      <xdr:col>15</xdr:col>
      <xdr:colOff>101600</xdr:colOff>
      <xdr:row>39</xdr:row>
      <xdr:rowOff>41275</xdr:rowOff>
    </xdr:to>
    <xdr:sp macro="" textlink="">
      <xdr:nvSpPr>
        <xdr:cNvPr id="77" name="楕円 76">
          <a:extLst>
            <a:ext uri="{FF2B5EF4-FFF2-40B4-BE49-F238E27FC236}">
              <a16:creationId xmlns:a16="http://schemas.microsoft.com/office/drawing/2014/main" id="{FA6E765D-532F-48BD-A83E-090D83BC2697}"/>
            </a:ext>
          </a:extLst>
        </xdr:cNvPr>
        <xdr:cNvSpPr/>
      </xdr:nvSpPr>
      <xdr:spPr>
        <a:xfrm>
          <a:off x="2857500" y="662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68580</xdr:rowOff>
    </xdr:from>
    <xdr:to>
      <xdr:col>19</xdr:col>
      <xdr:colOff>177800</xdr:colOff>
      <xdr:row>38</xdr:row>
      <xdr:rowOff>161925</xdr:rowOff>
    </xdr:to>
    <xdr:cxnSp macro="">
      <xdr:nvCxnSpPr>
        <xdr:cNvPr id="78" name="直線コネクタ 77">
          <a:extLst>
            <a:ext uri="{FF2B5EF4-FFF2-40B4-BE49-F238E27FC236}">
              <a16:creationId xmlns:a16="http://schemas.microsoft.com/office/drawing/2014/main" id="{F67A6229-6754-4FCB-9720-7D6AA97F6FA9}"/>
            </a:ext>
          </a:extLst>
        </xdr:cNvPr>
        <xdr:cNvCxnSpPr/>
      </xdr:nvCxnSpPr>
      <xdr:spPr>
        <a:xfrm flipV="1">
          <a:off x="2908300" y="6583680"/>
          <a:ext cx="88900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69215</xdr:rowOff>
    </xdr:from>
    <xdr:to>
      <xdr:col>10</xdr:col>
      <xdr:colOff>165100</xdr:colOff>
      <xdr:row>38</xdr:row>
      <xdr:rowOff>170815</xdr:rowOff>
    </xdr:to>
    <xdr:sp macro="" textlink="">
      <xdr:nvSpPr>
        <xdr:cNvPr id="79" name="楕円 78">
          <a:extLst>
            <a:ext uri="{FF2B5EF4-FFF2-40B4-BE49-F238E27FC236}">
              <a16:creationId xmlns:a16="http://schemas.microsoft.com/office/drawing/2014/main" id="{634F428B-6BBE-4600-BACA-12AD9802D001}"/>
            </a:ext>
          </a:extLst>
        </xdr:cNvPr>
        <xdr:cNvSpPr/>
      </xdr:nvSpPr>
      <xdr:spPr>
        <a:xfrm>
          <a:off x="1968500" y="658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120015</xdr:rowOff>
    </xdr:from>
    <xdr:to>
      <xdr:col>15</xdr:col>
      <xdr:colOff>50800</xdr:colOff>
      <xdr:row>38</xdr:row>
      <xdr:rowOff>161925</xdr:rowOff>
    </xdr:to>
    <xdr:cxnSp macro="">
      <xdr:nvCxnSpPr>
        <xdr:cNvPr id="80" name="直線コネクタ 79">
          <a:extLst>
            <a:ext uri="{FF2B5EF4-FFF2-40B4-BE49-F238E27FC236}">
              <a16:creationId xmlns:a16="http://schemas.microsoft.com/office/drawing/2014/main" id="{D300E29A-0006-4CCB-8002-D836CFEFB25F}"/>
            </a:ext>
          </a:extLst>
        </xdr:cNvPr>
        <xdr:cNvCxnSpPr/>
      </xdr:nvCxnSpPr>
      <xdr:spPr>
        <a:xfrm>
          <a:off x="2019300" y="663511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52070</xdr:rowOff>
    </xdr:from>
    <xdr:to>
      <xdr:col>6</xdr:col>
      <xdr:colOff>38100</xdr:colOff>
      <xdr:row>38</xdr:row>
      <xdr:rowOff>153670</xdr:rowOff>
    </xdr:to>
    <xdr:sp macro="" textlink="">
      <xdr:nvSpPr>
        <xdr:cNvPr id="81" name="楕円 80">
          <a:extLst>
            <a:ext uri="{FF2B5EF4-FFF2-40B4-BE49-F238E27FC236}">
              <a16:creationId xmlns:a16="http://schemas.microsoft.com/office/drawing/2014/main" id="{A2132EDA-4CB8-4C5F-A00D-FD4A8870982F}"/>
            </a:ext>
          </a:extLst>
        </xdr:cNvPr>
        <xdr:cNvSpPr/>
      </xdr:nvSpPr>
      <xdr:spPr>
        <a:xfrm>
          <a:off x="1079500" y="656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102870</xdr:rowOff>
    </xdr:from>
    <xdr:to>
      <xdr:col>10</xdr:col>
      <xdr:colOff>114300</xdr:colOff>
      <xdr:row>38</xdr:row>
      <xdr:rowOff>120015</xdr:rowOff>
    </xdr:to>
    <xdr:cxnSp macro="">
      <xdr:nvCxnSpPr>
        <xdr:cNvPr id="82" name="直線コネクタ 81">
          <a:extLst>
            <a:ext uri="{FF2B5EF4-FFF2-40B4-BE49-F238E27FC236}">
              <a16:creationId xmlns:a16="http://schemas.microsoft.com/office/drawing/2014/main" id="{3C4E1B20-5AA2-4A5C-92FA-FA17C61FBB82}"/>
            </a:ext>
          </a:extLst>
        </xdr:cNvPr>
        <xdr:cNvCxnSpPr/>
      </xdr:nvCxnSpPr>
      <xdr:spPr>
        <a:xfrm>
          <a:off x="1130300" y="661797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8272</xdr:rowOff>
    </xdr:from>
    <xdr:ext cx="405111" cy="259045"/>
    <xdr:sp macro="" textlink="">
      <xdr:nvSpPr>
        <xdr:cNvPr id="83" name="n_1aveValue【図書館】&#10;有形固定資産減価償却率">
          <a:extLst>
            <a:ext uri="{FF2B5EF4-FFF2-40B4-BE49-F238E27FC236}">
              <a16:creationId xmlns:a16="http://schemas.microsoft.com/office/drawing/2014/main" id="{B3ADCF91-8E42-49CF-B978-E6B000F80061}"/>
            </a:ext>
          </a:extLst>
        </xdr:cNvPr>
        <xdr:cNvSpPr txBox="1"/>
      </xdr:nvSpPr>
      <xdr:spPr>
        <a:xfrm>
          <a:off x="3582044" y="6009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151147</xdr:rowOff>
    </xdr:from>
    <xdr:ext cx="405111" cy="259045"/>
    <xdr:sp macro="" textlink="">
      <xdr:nvSpPr>
        <xdr:cNvPr id="84" name="n_2aveValue【図書館】&#10;有形固定資産減価償却率">
          <a:extLst>
            <a:ext uri="{FF2B5EF4-FFF2-40B4-BE49-F238E27FC236}">
              <a16:creationId xmlns:a16="http://schemas.microsoft.com/office/drawing/2014/main" id="{F89E4950-D8E9-4B63-B00C-01D10ABBDDF0}"/>
            </a:ext>
          </a:extLst>
        </xdr:cNvPr>
        <xdr:cNvSpPr txBox="1"/>
      </xdr:nvSpPr>
      <xdr:spPr>
        <a:xfrm>
          <a:off x="2705744" y="598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120667</xdr:rowOff>
    </xdr:from>
    <xdr:ext cx="405111" cy="259045"/>
    <xdr:sp macro="" textlink="">
      <xdr:nvSpPr>
        <xdr:cNvPr id="85" name="n_3aveValue【図書館】&#10;有形固定資産減価償却率">
          <a:extLst>
            <a:ext uri="{FF2B5EF4-FFF2-40B4-BE49-F238E27FC236}">
              <a16:creationId xmlns:a16="http://schemas.microsoft.com/office/drawing/2014/main" id="{6EB1EAB2-7F29-4391-96FF-C453C905556B}"/>
            </a:ext>
          </a:extLst>
        </xdr:cNvPr>
        <xdr:cNvSpPr txBox="1"/>
      </xdr:nvSpPr>
      <xdr:spPr>
        <a:xfrm>
          <a:off x="1816744" y="594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116857</xdr:rowOff>
    </xdr:from>
    <xdr:ext cx="405111" cy="259045"/>
    <xdr:sp macro="" textlink="">
      <xdr:nvSpPr>
        <xdr:cNvPr id="86" name="n_4aveValue【図書館】&#10;有形固定資産減価償却率">
          <a:extLst>
            <a:ext uri="{FF2B5EF4-FFF2-40B4-BE49-F238E27FC236}">
              <a16:creationId xmlns:a16="http://schemas.microsoft.com/office/drawing/2014/main" id="{456DA220-DCB6-4BA2-B052-5D87C880FC88}"/>
            </a:ext>
          </a:extLst>
        </xdr:cNvPr>
        <xdr:cNvSpPr txBox="1"/>
      </xdr:nvSpPr>
      <xdr:spPr>
        <a:xfrm>
          <a:off x="927744" y="594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110507</xdr:rowOff>
    </xdr:from>
    <xdr:ext cx="405111" cy="259045"/>
    <xdr:sp macro="" textlink="">
      <xdr:nvSpPr>
        <xdr:cNvPr id="87" name="n_1mainValue【図書館】&#10;有形固定資産減価償却率">
          <a:extLst>
            <a:ext uri="{FF2B5EF4-FFF2-40B4-BE49-F238E27FC236}">
              <a16:creationId xmlns:a16="http://schemas.microsoft.com/office/drawing/2014/main" id="{655EB209-06EF-471F-9AFF-8F575F631AC2}"/>
            </a:ext>
          </a:extLst>
        </xdr:cNvPr>
        <xdr:cNvSpPr txBox="1"/>
      </xdr:nvSpPr>
      <xdr:spPr>
        <a:xfrm>
          <a:off x="3582044" y="662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32402</xdr:rowOff>
    </xdr:from>
    <xdr:ext cx="405111" cy="259045"/>
    <xdr:sp macro="" textlink="">
      <xdr:nvSpPr>
        <xdr:cNvPr id="88" name="n_2mainValue【図書館】&#10;有形固定資産減価償却率">
          <a:extLst>
            <a:ext uri="{FF2B5EF4-FFF2-40B4-BE49-F238E27FC236}">
              <a16:creationId xmlns:a16="http://schemas.microsoft.com/office/drawing/2014/main" id="{96BA8EBF-3598-41B2-8763-2B568354E485}"/>
            </a:ext>
          </a:extLst>
        </xdr:cNvPr>
        <xdr:cNvSpPr txBox="1"/>
      </xdr:nvSpPr>
      <xdr:spPr>
        <a:xfrm>
          <a:off x="2705744" y="671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161942</xdr:rowOff>
    </xdr:from>
    <xdr:ext cx="405111" cy="259045"/>
    <xdr:sp macro="" textlink="">
      <xdr:nvSpPr>
        <xdr:cNvPr id="89" name="n_3mainValue【図書館】&#10;有形固定資産減価償却率">
          <a:extLst>
            <a:ext uri="{FF2B5EF4-FFF2-40B4-BE49-F238E27FC236}">
              <a16:creationId xmlns:a16="http://schemas.microsoft.com/office/drawing/2014/main" id="{550AC206-327C-4FF0-8E34-A6448F7F9A7B}"/>
            </a:ext>
          </a:extLst>
        </xdr:cNvPr>
        <xdr:cNvSpPr txBox="1"/>
      </xdr:nvSpPr>
      <xdr:spPr>
        <a:xfrm>
          <a:off x="1816744" y="667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144797</xdr:rowOff>
    </xdr:from>
    <xdr:ext cx="405111" cy="259045"/>
    <xdr:sp macro="" textlink="">
      <xdr:nvSpPr>
        <xdr:cNvPr id="90" name="n_4mainValue【図書館】&#10;有形固定資産減価償却率">
          <a:extLst>
            <a:ext uri="{FF2B5EF4-FFF2-40B4-BE49-F238E27FC236}">
              <a16:creationId xmlns:a16="http://schemas.microsoft.com/office/drawing/2014/main" id="{56AD3273-474B-4935-8388-E9096ABD693C}"/>
            </a:ext>
          </a:extLst>
        </xdr:cNvPr>
        <xdr:cNvSpPr txBox="1"/>
      </xdr:nvSpPr>
      <xdr:spPr>
        <a:xfrm>
          <a:off x="927744" y="665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70D4A35A-1733-42A9-AF84-D157C0DC8C02}"/>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B0DE9609-56D1-4E0B-A7C1-3F507A2F25FA}"/>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5178847-3D59-4D14-9D40-8F38EFC38D6B}"/>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3BD613A1-BBF7-4A17-B32D-E6B4880D2349}"/>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361A8CF6-57DA-4F4C-8DA0-7845AC13D5FC}"/>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7C758D24-7784-4001-87D0-88995423CEB3}"/>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89CAFE16-480D-444C-AD75-A0F3CF0A30A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C1AF3DB7-25F2-4DBE-9AF3-B595D82FFA45}"/>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EE459F0B-AF1C-4B93-986B-94FE565419D2}"/>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B7A31853-C998-420F-BBA3-89277716C174}"/>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68F3DC85-DF37-45FF-953D-367F2CCA65B1}"/>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9B3224F6-7644-467D-9566-B06F39087209}"/>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CBADBF91-D85D-4360-9F53-67BADF02564B}"/>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4" name="テキスト ボックス 103">
          <a:extLst>
            <a:ext uri="{FF2B5EF4-FFF2-40B4-BE49-F238E27FC236}">
              <a16:creationId xmlns:a16="http://schemas.microsoft.com/office/drawing/2014/main" id="{B08551A3-6251-45CB-B8CF-001566368D42}"/>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48EE1981-0650-4458-9D88-1A84F780E83E}"/>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6" name="テキスト ボックス 105">
          <a:extLst>
            <a:ext uri="{FF2B5EF4-FFF2-40B4-BE49-F238E27FC236}">
              <a16:creationId xmlns:a16="http://schemas.microsoft.com/office/drawing/2014/main" id="{17D5F2B1-74A4-40D6-8480-5A21F964DB2F}"/>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AB97B54B-5713-4B76-8A36-D2C1F897564F}"/>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8" name="テキスト ボックス 107">
          <a:extLst>
            <a:ext uri="{FF2B5EF4-FFF2-40B4-BE49-F238E27FC236}">
              <a16:creationId xmlns:a16="http://schemas.microsoft.com/office/drawing/2014/main" id="{E90D8B15-F854-4714-8A38-51CC74A1C121}"/>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CB51F7B8-C4A4-4D3D-8380-198BF819CBE7}"/>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a:extLst>
            <a:ext uri="{FF2B5EF4-FFF2-40B4-BE49-F238E27FC236}">
              <a16:creationId xmlns:a16="http://schemas.microsoft.com/office/drawing/2014/main" id="{69174F6F-FE0C-4E52-9C0C-CEA06A8C1449}"/>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a:extLst>
            <a:ext uri="{FF2B5EF4-FFF2-40B4-BE49-F238E27FC236}">
              <a16:creationId xmlns:a16="http://schemas.microsoft.com/office/drawing/2014/main" id="{32C2CB5C-D8FA-4BEB-9103-4CB66F54C0FA}"/>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64770</xdr:rowOff>
    </xdr:from>
    <xdr:to>
      <xdr:col>54</xdr:col>
      <xdr:colOff>189865</xdr:colOff>
      <xdr:row>40</xdr:row>
      <xdr:rowOff>167640</xdr:rowOff>
    </xdr:to>
    <xdr:cxnSp macro="">
      <xdr:nvCxnSpPr>
        <xdr:cNvPr id="112" name="直線コネクタ 111">
          <a:extLst>
            <a:ext uri="{FF2B5EF4-FFF2-40B4-BE49-F238E27FC236}">
              <a16:creationId xmlns:a16="http://schemas.microsoft.com/office/drawing/2014/main" id="{75E81D2D-B3B3-43AB-A730-0C0F4884C041}"/>
            </a:ext>
          </a:extLst>
        </xdr:cNvPr>
        <xdr:cNvCxnSpPr/>
      </xdr:nvCxnSpPr>
      <xdr:spPr>
        <a:xfrm flipV="1">
          <a:off x="10476865" y="572262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17</xdr:rowOff>
    </xdr:from>
    <xdr:ext cx="469744" cy="259045"/>
    <xdr:sp macro="" textlink="">
      <xdr:nvSpPr>
        <xdr:cNvPr id="113" name="【図書館】&#10;一人当たり面積最小値テキスト">
          <a:extLst>
            <a:ext uri="{FF2B5EF4-FFF2-40B4-BE49-F238E27FC236}">
              <a16:creationId xmlns:a16="http://schemas.microsoft.com/office/drawing/2014/main" id="{0173CA6E-0F0F-4889-A9EB-6536A6FAFD42}"/>
            </a:ext>
          </a:extLst>
        </xdr:cNvPr>
        <xdr:cNvSpPr txBox="1"/>
      </xdr:nvSpPr>
      <xdr:spPr>
        <a:xfrm>
          <a:off x="10515600" y="702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167640</xdr:rowOff>
    </xdr:from>
    <xdr:to>
      <xdr:col>55</xdr:col>
      <xdr:colOff>88900</xdr:colOff>
      <xdr:row>40</xdr:row>
      <xdr:rowOff>167640</xdr:rowOff>
    </xdr:to>
    <xdr:cxnSp macro="">
      <xdr:nvCxnSpPr>
        <xdr:cNvPr id="114" name="直線コネクタ 113">
          <a:extLst>
            <a:ext uri="{FF2B5EF4-FFF2-40B4-BE49-F238E27FC236}">
              <a16:creationId xmlns:a16="http://schemas.microsoft.com/office/drawing/2014/main" id="{C3563BD2-9898-4650-B9B7-8568504E4B33}"/>
            </a:ext>
          </a:extLst>
        </xdr:cNvPr>
        <xdr:cNvCxnSpPr/>
      </xdr:nvCxnSpPr>
      <xdr:spPr>
        <a:xfrm>
          <a:off x="10388600" y="702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11447</xdr:rowOff>
    </xdr:from>
    <xdr:ext cx="469744" cy="259045"/>
    <xdr:sp macro="" textlink="">
      <xdr:nvSpPr>
        <xdr:cNvPr id="115" name="【図書館】&#10;一人当たり面積最大値テキスト">
          <a:extLst>
            <a:ext uri="{FF2B5EF4-FFF2-40B4-BE49-F238E27FC236}">
              <a16:creationId xmlns:a16="http://schemas.microsoft.com/office/drawing/2014/main" id="{C61F78ED-5DB3-4DDF-B8B4-1B4C642C8D53}"/>
            </a:ext>
          </a:extLst>
        </xdr:cNvPr>
        <xdr:cNvSpPr txBox="1"/>
      </xdr:nvSpPr>
      <xdr:spPr>
        <a:xfrm>
          <a:off x="10515600" y="549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64770</xdr:rowOff>
    </xdr:from>
    <xdr:to>
      <xdr:col>55</xdr:col>
      <xdr:colOff>88900</xdr:colOff>
      <xdr:row>33</xdr:row>
      <xdr:rowOff>64770</xdr:rowOff>
    </xdr:to>
    <xdr:cxnSp macro="">
      <xdr:nvCxnSpPr>
        <xdr:cNvPr id="116" name="直線コネクタ 115">
          <a:extLst>
            <a:ext uri="{FF2B5EF4-FFF2-40B4-BE49-F238E27FC236}">
              <a16:creationId xmlns:a16="http://schemas.microsoft.com/office/drawing/2014/main" id="{2736E54A-3793-48C7-B210-B237BEC1466F}"/>
            </a:ext>
          </a:extLst>
        </xdr:cNvPr>
        <xdr:cNvCxnSpPr/>
      </xdr:nvCxnSpPr>
      <xdr:spPr>
        <a:xfrm>
          <a:off x="10388600" y="572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2557</xdr:rowOff>
    </xdr:from>
    <xdr:ext cx="469744" cy="259045"/>
    <xdr:sp macro="" textlink="">
      <xdr:nvSpPr>
        <xdr:cNvPr id="117" name="【図書館】&#10;一人当たり面積平均値テキスト">
          <a:extLst>
            <a:ext uri="{FF2B5EF4-FFF2-40B4-BE49-F238E27FC236}">
              <a16:creationId xmlns:a16="http://schemas.microsoft.com/office/drawing/2014/main" id="{47966F65-CB1A-476E-B3EA-0B41CDA37329}"/>
            </a:ext>
          </a:extLst>
        </xdr:cNvPr>
        <xdr:cNvSpPr txBox="1"/>
      </xdr:nvSpPr>
      <xdr:spPr>
        <a:xfrm>
          <a:off x="10515600" y="6346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151130</xdr:rowOff>
    </xdr:from>
    <xdr:to>
      <xdr:col>55</xdr:col>
      <xdr:colOff>50800</xdr:colOff>
      <xdr:row>38</xdr:row>
      <xdr:rowOff>81280</xdr:rowOff>
    </xdr:to>
    <xdr:sp macro="" textlink="">
      <xdr:nvSpPr>
        <xdr:cNvPr id="118" name="フローチャート: 判断 117">
          <a:extLst>
            <a:ext uri="{FF2B5EF4-FFF2-40B4-BE49-F238E27FC236}">
              <a16:creationId xmlns:a16="http://schemas.microsoft.com/office/drawing/2014/main" id="{651029BA-B849-4359-BF7C-20CFD96D6FBA}"/>
            </a:ext>
          </a:extLst>
        </xdr:cNvPr>
        <xdr:cNvSpPr/>
      </xdr:nvSpPr>
      <xdr:spPr>
        <a:xfrm>
          <a:off x="104267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151130</xdr:rowOff>
    </xdr:from>
    <xdr:to>
      <xdr:col>50</xdr:col>
      <xdr:colOff>165100</xdr:colOff>
      <xdr:row>38</xdr:row>
      <xdr:rowOff>81280</xdr:rowOff>
    </xdr:to>
    <xdr:sp macro="" textlink="">
      <xdr:nvSpPr>
        <xdr:cNvPr id="119" name="フローチャート: 判断 118">
          <a:extLst>
            <a:ext uri="{FF2B5EF4-FFF2-40B4-BE49-F238E27FC236}">
              <a16:creationId xmlns:a16="http://schemas.microsoft.com/office/drawing/2014/main" id="{2C4F8F98-196B-4DA9-B11A-3F5B9A412980}"/>
            </a:ext>
          </a:extLst>
        </xdr:cNvPr>
        <xdr:cNvSpPr/>
      </xdr:nvSpPr>
      <xdr:spPr>
        <a:xfrm>
          <a:off x="9588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2540</xdr:rowOff>
    </xdr:from>
    <xdr:to>
      <xdr:col>46</xdr:col>
      <xdr:colOff>38100</xdr:colOff>
      <xdr:row>38</xdr:row>
      <xdr:rowOff>104140</xdr:rowOff>
    </xdr:to>
    <xdr:sp macro="" textlink="">
      <xdr:nvSpPr>
        <xdr:cNvPr id="120" name="フローチャート: 判断 119">
          <a:extLst>
            <a:ext uri="{FF2B5EF4-FFF2-40B4-BE49-F238E27FC236}">
              <a16:creationId xmlns:a16="http://schemas.microsoft.com/office/drawing/2014/main" id="{053DE72C-BA14-4B24-8A64-B2D5D1917B44}"/>
            </a:ext>
          </a:extLst>
        </xdr:cNvPr>
        <xdr:cNvSpPr/>
      </xdr:nvSpPr>
      <xdr:spPr>
        <a:xfrm>
          <a:off x="8699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2540</xdr:rowOff>
    </xdr:from>
    <xdr:to>
      <xdr:col>41</xdr:col>
      <xdr:colOff>101600</xdr:colOff>
      <xdr:row>38</xdr:row>
      <xdr:rowOff>104140</xdr:rowOff>
    </xdr:to>
    <xdr:sp macro="" textlink="">
      <xdr:nvSpPr>
        <xdr:cNvPr id="121" name="フローチャート: 判断 120">
          <a:extLst>
            <a:ext uri="{FF2B5EF4-FFF2-40B4-BE49-F238E27FC236}">
              <a16:creationId xmlns:a16="http://schemas.microsoft.com/office/drawing/2014/main" id="{5A688354-6CD4-460D-ABFE-C43B016EBA91}"/>
            </a:ext>
          </a:extLst>
        </xdr:cNvPr>
        <xdr:cNvSpPr/>
      </xdr:nvSpPr>
      <xdr:spPr>
        <a:xfrm>
          <a:off x="7810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2540</xdr:rowOff>
    </xdr:from>
    <xdr:to>
      <xdr:col>36</xdr:col>
      <xdr:colOff>165100</xdr:colOff>
      <xdr:row>38</xdr:row>
      <xdr:rowOff>104140</xdr:rowOff>
    </xdr:to>
    <xdr:sp macro="" textlink="">
      <xdr:nvSpPr>
        <xdr:cNvPr id="122" name="フローチャート: 判断 121">
          <a:extLst>
            <a:ext uri="{FF2B5EF4-FFF2-40B4-BE49-F238E27FC236}">
              <a16:creationId xmlns:a16="http://schemas.microsoft.com/office/drawing/2014/main" id="{680E1702-10B4-475E-A4EB-7B719076EC4B}"/>
            </a:ext>
          </a:extLst>
        </xdr:cNvPr>
        <xdr:cNvSpPr/>
      </xdr:nvSpPr>
      <xdr:spPr>
        <a:xfrm>
          <a:off x="6921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80D7AB9D-6003-4FD7-9E34-64DEE141B5BD}"/>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7A8C1337-BE71-483B-B362-03114AECCDBD}"/>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23C82DC6-9E3B-40F2-9BAD-5663175FEF9D}"/>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A5D43630-E101-4119-B28E-C1FB9F76F9A6}"/>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742E9189-6A60-43DC-BB1F-53FF4F6EDE27}"/>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116840</xdr:rowOff>
    </xdr:from>
    <xdr:to>
      <xdr:col>55</xdr:col>
      <xdr:colOff>50800</xdr:colOff>
      <xdr:row>41</xdr:row>
      <xdr:rowOff>46990</xdr:rowOff>
    </xdr:to>
    <xdr:sp macro="" textlink="">
      <xdr:nvSpPr>
        <xdr:cNvPr id="128" name="楕円 127">
          <a:extLst>
            <a:ext uri="{FF2B5EF4-FFF2-40B4-BE49-F238E27FC236}">
              <a16:creationId xmlns:a16="http://schemas.microsoft.com/office/drawing/2014/main" id="{E7DB9692-B286-4087-8533-B4A6D12F9238}"/>
            </a:ext>
          </a:extLst>
        </xdr:cNvPr>
        <xdr:cNvSpPr/>
      </xdr:nvSpPr>
      <xdr:spPr>
        <a:xfrm>
          <a:off x="10426700" y="697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31767</xdr:rowOff>
    </xdr:from>
    <xdr:ext cx="469744" cy="259045"/>
    <xdr:sp macro="" textlink="">
      <xdr:nvSpPr>
        <xdr:cNvPr id="129" name="【図書館】&#10;一人当たり面積該当値テキスト">
          <a:extLst>
            <a:ext uri="{FF2B5EF4-FFF2-40B4-BE49-F238E27FC236}">
              <a16:creationId xmlns:a16="http://schemas.microsoft.com/office/drawing/2014/main" id="{BA25A610-358F-4366-8B1E-63DDC41C9052}"/>
            </a:ext>
          </a:extLst>
        </xdr:cNvPr>
        <xdr:cNvSpPr txBox="1"/>
      </xdr:nvSpPr>
      <xdr:spPr>
        <a:xfrm>
          <a:off x="10515600" y="688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116840</xdr:rowOff>
    </xdr:from>
    <xdr:to>
      <xdr:col>50</xdr:col>
      <xdr:colOff>165100</xdr:colOff>
      <xdr:row>41</xdr:row>
      <xdr:rowOff>46990</xdr:rowOff>
    </xdr:to>
    <xdr:sp macro="" textlink="">
      <xdr:nvSpPr>
        <xdr:cNvPr id="130" name="楕円 129">
          <a:extLst>
            <a:ext uri="{FF2B5EF4-FFF2-40B4-BE49-F238E27FC236}">
              <a16:creationId xmlns:a16="http://schemas.microsoft.com/office/drawing/2014/main" id="{EB8B1D9B-1FAF-4513-9753-922D1AE80F84}"/>
            </a:ext>
          </a:extLst>
        </xdr:cNvPr>
        <xdr:cNvSpPr/>
      </xdr:nvSpPr>
      <xdr:spPr>
        <a:xfrm>
          <a:off x="9588500" y="697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167640</xdr:rowOff>
    </xdr:from>
    <xdr:to>
      <xdr:col>55</xdr:col>
      <xdr:colOff>0</xdr:colOff>
      <xdr:row>40</xdr:row>
      <xdr:rowOff>167640</xdr:rowOff>
    </xdr:to>
    <xdr:cxnSp macro="">
      <xdr:nvCxnSpPr>
        <xdr:cNvPr id="131" name="直線コネクタ 130">
          <a:extLst>
            <a:ext uri="{FF2B5EF4-FFF2-40B4-BE49-F238E27FC236}">
              <a16:creationId xmlns:a16="http://schemas.microsoft.com/office/drawing/2014/main" id="{D59D53FA-524B-47DA-9EEF-46F4D3D377CB}"/>
            </a:ext>
          </a:extLst>
        </xdr:cNvPr>
        <xdr:cNvCxnSpPr/>
      </xdr:nvCxnSpPr>
      <xdr:spPr>
        <a:xfrm>
          <a:off x="9639300" y="70256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116840</xdr:rowOff>
    </xdr:from>
    <xdr:to>
      <xdr:col>46</xdr:col>
      <xdr:colOff>38100</xdr:colOff>
      <xdr:row>41</xdr:row>
      <xdr:rowOff>46990</xdr:rowOff>
    </xdr:to>
    <xdr:sp macro="" textlink="">
      <xdr:nvSpPr>
        <xdr:cNvPr id="132" name="楕円 131">
          <a:extLst>
            <a:ext uri="{FF2B5EF4-FFF2-40B4-BE49-F238E27FC236}">
              <a16:creationId xmlns:a16="http://schemas.microsoft.com/office/drawing/2014/main" id="{C4D804EA-C7E1-40CB-98A2-4825B4B8DE3A}"/>
            </a:ext>
          </a:extLst>
        </xdr:cNvPr>
        <xdr:cNvSpPr/>
      </xdr:nvSpPr>
      <xdr:spPr>
        <a:xfrm>
          <a:off x="8699500" y="697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167640</xdr:rowOff>
    </xdr:from>
    <xdr:to>
      <xdr:col>50</xdr:col>
      <xdr:colOff>114300</xdr:colOff>
      <xdr:row>40</xdr:row>
      <xdr:rowOff>167640</xdr:rowOff>
    </xdr:to>
    <xdr:cxnSp macro="">
      <xdr:nvCxnSpPr>
        <xdr:cNvPr id="133" name="直線コネクタ 132">
          <a:extLst>
            <a:ext uri="{FF2B5EF4-FFF2-40B4-BE49-F238E27FC236}">
              <a16:creationId xmlns:a16="http://schemas.microsoft.com/office/drawing/2014/main" id="{53BA9580-F7DF-4531-A159-7232EAEA60A6}"/>
            </a:ext>
          </a:extLst>
        </xdr:cNvPr>
        <xdr:cNvCxnSpPr/>
      </xdr:nvCxnSpPr>
      <xdr:spPr>
        <a:xfrm>
          <a:off x="8750300" y="7025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116840</xdr:rowOff>
    </xdr:from>
    <xdr:to>
      <xdr:col>41</xdr:col>
      <xdr:colOff>101600</xdr:colOff>
      <xdr:row>41</xdr:row>
      <xdr:rowOff>46990</xdr:rowOff>
    </xdr:to>
    <xdr:sp macro="" textlink="">
      <xdr:nvSpPr>
        <xdr:cNvPr id="134" name="楕円 133">
          <a:extLst>
            <a:ext uri="{FF2B5EF4-FFF2-40B4-BE49-F238E27FC236}">
              <a16:creationId xmlns:a16="http://schemas.microsoft.com/office/drawing/2014/main" id="{DCE85F6D-1C1D-45A8-AACE-54B559881FAC}"/>
            </a:ext>
          </a:extLst>
        </xdr:cNvPr>
        <xdr:cNvSpPr/>
      </xdr:nvSpPr>
      <xdr:spPr>
        <a:xfrm>
          <a:off x="7810500" y="697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167640</xdr:rowOff>
    </xdr:from>
    <xdr:to>
      <xdr:col>45</xdr:col>
      <xdr:colOff>177800</xdr:colOff>
      <xdr:row>40</xdr:row>
      <xdr:rowOff>167640</xdr:rowOff>
    </xdr:to>
    <xdr:cxnSp macro="">
      <xdr:nvCxnSpPr>
        <xdr:cNvPr id="135" name="直線コネクタ 134">
          <a:extLst>
            <a:ext uri="{FF2B5EF4-FFF2-40B4-BE49-F238E27FC236}">
              <a16:creationId xmlns:a16="http://schemas.microsoft.com/office/drawing/2014/main" id="{592DCEFA-4775-4F2D-8641-C8F009226B6A}"/>
            </a:ext>
          </a:extLst>
        </xdr:cNvPr>
        <xdr:cNvCxnSpPr/>
      </xdr:nvCxnSpPr>
      <xdr:spPr>
        <a:xfrm>
          <a:off x="7861300" y="7025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116840</xdr:rowOff>
    </xdr:from>
    <xdr:to>
      <xdr:col>36</xdr:col>
      <xdr:colOff>165100</xdr:colOff>
      <xdr:row>41</xdr:row>
      <xdr:rowOff>46990</xdr:rowOff>
    </xdr:to>
    <xdr:sp macro="" textlink="">
      <xdr:nvSpPr>
        <xdr:cNvPr id="136" name="楕円 135">
          <a:extLst>
            <a:ext uri="{FF2B5EF4-FFF2-40B4-BE49-F238E27FC236}">
              <a16:creationId xmlns:a16="http://schemas.microsoft.com/office/drawing/2014/main" id="{925560E6-7F14-46EB-91D6-DFE041AF400F}"/>
            </a:ext>
          </a:extLst>
        </xdr:cNvPr>
        <xdr:cNvSpPr/>
      </xdr:nvSpPr>
      <xdr:spPr>
        <a:xfrm>
          <a:off x="6921500" y="697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167640</xdr:rowOff>
    </xdr:from>
    <xdr:to>
      <xdr:col>41</xdr:col>
      <xdr:colOff>50800</xdr:colOff>
      <xdr:row>40</xdr:row>
      <xdr:rowOff>167640</xdr:rowOff>
    </xdr:to>
    <xdr:cxnSp macro="">
      <xdr:nvCxnSpPr>
        <xdr:cNvPr id="137" name="直線コネクタ 136">
          <a:extLst>
            <a:ext uri="{FF2B5EF4-FFF2-40B4-BE49-F238E27FC236}">
              <a16:creationId xmlns:a16="http://schemas.microsoft.com/office/drawing/2014/main" id="{C12FF597-888C-42F1-AEC4-D3BAFE5BCF90}"/>
            </a:ext>
          </a:extLst>
        </xdr:cNvPr>
        <xdr:cNvCxnSpPr/>
      </xdr:nvCxnSpPr>
      <xdr:spPr>
        <a:xfrm>
          <a:off x="6972300" y="7025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97807</xdr:rowOff>
    </xdr:from>
    <xdr:ext cx="469744" cy="259045"/>
    <xdr:sp macro="" textlink="">
      <xdr:nvSpPr>
        <xdr:cNvPr id="138" name="n_1aveValue【図書館】&#10;一人当たり面積">
          <a:extLst>
            <a:ext uri="{FF2B5EF4-FFF2-40B4-BE49-F238E27FC236}">
              <a16:creationId xmlns:a16="http://schemas.microsoft.com/office/drawing/2014/main" id="{F49A3B7B-38CA-4C58-8135-AE21F4E447FD}"/>
            </a:ext>
          </a:extLst>
        </xdr:cNvPr>
        <xdr:cNvSpPr txBox="1"/>
      </xdr:nvSpPr>
      <xdr:spPr>
        <a:xfrm>
          <a:off x="9391727" y="627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120667</xdr:rowOff>
    </xdr:from>
    <xdr:ext cx="469744" cy="259045"/>
    <xdr:sp macro="" textlink="">
      <xdr:nvSpPr>
        <xdr:cNvPr id="139" name="n_2aveValue【図書館】&#10;一人当たり面積">
          <a:extLst>
            <a:ext uri="{FF2B5EF4-FFF2-40B4-BE49-F238E27FC236}">
              <a16:creationId xmlns:a16="http://schemas.microsoft.com/office/drawing/2014/main" id="{370EA417-C3DD-43F5-A80E-FC15168DBFE2}"/>
            </a:ext>
          </a:extLst>
        </xdr:cNvPr>
        <xdr:cNvSpPr txBox="1"/>
      </xdr:nvSpPr>
      <xdr:spPr>
        <a:xfrm>
          <a:off x="8515427" y="629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120667</xdr:rowOff>
    </xdr:from>
    <xdr:ext cx="469744" cy="259045"/>
    <xdr:sp macro="" textlink="">
      <xdr:nvSpPr>
        <xdr:cNvPr id="140" name="n_3aveValue【図書館】&#10;一人当たり面積">
          <a:extLst>
            <a:ext uri="{FF2B5EF4-FFF2-40B4-BE49-F238E27FC236}">
              <a16:creationId xmlns:a16="http://schemas.microsoft.com/office/drawing/2014/main" id="{E50B4082-D7E0-45BB-A098-220DCD81AC47}"/>
            </a:ext>
          </a:extLst>
        </xdr:cNvPr>
        <xdr:cNvSpPr txBox="1"/>
      </xdr:nvSpPr>
      <xdr:spPr>
        <a:xfrm>
          <a:off x="7626427" y="629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120667</xdr:rowOff>
    </xdr:from>
    <xdr:ext cx="469744" cy="259045"/>
    <xdr:sp macro="" textlink="">
      <xdr:nvSpPr>
        <xdr:cNvPr id="141" name="n_4aveValue【図書館】&#10;一人当たり面積">
          <a:extLst>
            <a:ext uri="{FF2B5EF4-FFF2-40B4-BE49-F238E27FC236}">
              <a16:creationId xmlns:a16="http://schemas.microsoft.com/office/drawing/2014/main" id="{DA144D63-8447-474D-BB45-86DF88DB7A10}"/>
            </a:ext>
          </a:extLst>
        </xdr:cNvPr>
        <xdr:cNvSpPr txBox="1"/>
      </xdr:nvSpPr>
      <xdr:spPr>
        <a:xfrm>
          <a:off x="6737427" y="629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38117</xdr:rowOff>
    </xdr:from>
    <xdr:ext cx="469744" cy="259045"/>
    <xdr:sp macro="" textlink="">
      <xdr:nvSpPr>
        <xdr:cNvPr id="142" name="n_1mainValue【図書館】&#10;一人当たり面積">
          <a:extLst>
            <a:ext uri="{FF2B5EF4-FFF2-40B4-BE49-F238E27FC236}">
              <a16:creationId xmlns:a16="http://schemas.microsoft.com/office/drawing/2014/main" id="{FA190CF3-E644-48AE-AC0B-BEF1813B5698}"/>
            </a:ext>
          </a:extLst>
        </xdr:cNvPr>
        <xdr:cNvSpPr txBox="1"/>
      </xdr:nvSpPr>
      <xdr:spPr>
        <a:xfrm>
          <a:off x="9391727"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38117</xdr:rowOff>
    </xdr:from>
    <xdr:ext cx="469744" cy="259045"/>
    <xdr:sp macro="" textlink="">
      <xdr:nvSpPr>
        <xdr:cNvPr id="143" name="n_2mainValue【図書館】&#10;一人当たり面積">
          <a:extLst>
            <a:ext uri="{FF2B5EF4-FFF2-40B4-BE49-F238E27FC236}">
              <a16:creationId xmlns:a16="http://schemas.microsoft.com/office/drawing/2014/main" id="{63FD3A2F-0E35-4B0A-AE17-B9F1BEFDBF0C}"/>
            </a:ext>
          </a:extLst>
        </xdr:cNvPr>
        <xdr:cNvSpPr txBox="1"/>
      </xdr:nvSpPr>
      <xdr:spPr>
        <a:xfrm>
          <a:off x="8515427"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38117</xdr:rowOff>
    </xdr:from>
    <xdr:ext cx="469744" cy="259045"/>
    <xdr:sp macro="" textlink="">
      <xdr:nvSpPr>
        <xdr:cNvPr id="144" name="n_3mainValue【図書館】&#10;一人当たり面積">
          <a:extLst>
            <a:ext uri="{FF2B5EF4-FFF2-40B4-BE49-F238E27FC236}">
              <a16:creationId xmlns:a16="http://schemas.microsoft.com/office/drawing/2014/main" id="{D758B6CA-656D-4DDA-B2ED-81661AE0E4B5}"/>
            </a:ext>
          </a:extLst>
        </xdr:cNvPr>
        <xdr:cNvSpPr txBox="1"/>
      </xdr:nvSpPr>
      <xdr:spPr>
        <a:xfrm>
          <a:off x="7626427"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38117</xdr:rowOff>
    </xdr:from>
    <xdr:ext cx="469744" cy="259045"/>
    <xdr:sp macro="" textlink="">
      <xdr:nvSpPr>
        <xdr:cNvPr id="145" name="n_4mainValue【図書館】&#10;一人当たり面積">
          <a:extLst>
            <a:ext uri="{FF2B5EF4-FFF2-40B4-BE49-F238E27FC236}">
              <a16:creationId xmlns:a16="http://schemas.microsoft.com/office/drawing/2014/main" id="{9351CECF-AF13-45EE-AC77-197DB68F5BE9}"/>
            </a:ext>
          </a:extLst>
        </xdr:cNvPr>
        <xdr:cNvSpPr txBox="1"/>
      </xdr:nvSpPr>
      <xdr:spPr>
        <a:xfrm>
          <a:off x="6737427"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351993F4-EA48-4B88-A78D-F974F3A3DC85}"/>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883D13CE-9327-41D5-A069-6A9AD225FDE6}"/>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DA203CBF-1524-496A-9107-537404CF4BC5}"/>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7FE3306A-0A93-443D-ACE3-C0065DFA682A}"/>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403DECAA-06FD-4433-9ADE-4297FF46F688}"/>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30FD56F7-EDD8-4F02-8362-783C80372408}"/>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5E79EEE3-62EE-464A-B0B3-1C3755E64D6B}"/>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94997AD5-400D-470D-B170-E292C821E46D}"/>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4E462362-8C44-4EAD-B730-C84636B289CC}"/>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734EEB03-65B9-47AF-970D-284DBE6D964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7AE0122F-B54D-4760-8558-AC1DE24B422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D381E561-333E-4270-B255-4AC24D61447F}"/>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D95906DD-D919-4BF7-8C82-DB53F40B1CF4}"/>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A58586FA-BDA3-4E0B-A45B-80ABBF53C311}"/>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3CE01D23-3240-481C-86B5-3CA2EBC23B6B}"/>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922F9259-F22E-45FA-AE98-111EA4923961}"/>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EA25F6E9-6373-4A96-94F5-D5FEBF76B952}"/>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447E6EA3-2AAC-41F8-B912-701D907506E9}"/>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F95C1819-CC48-4390-B146-C9E6635EE1C6}"/>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99598331-35F7-4970-BC30-7263AA3FC535}"/>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94296223-057B-43D9-A43E-60C8E2E2DC49}"/>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887533C2-5B07-42E3-914B-109C91F0B9CE}"/>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B9D629DA-28AC-4C29-A935-15FC833BFB7F}"/>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体育館・プール】&#10;有形固定資産減価償却率グラフ枠">
          <a:extLst>
            <a:ext uri="{FF2B5EF4-FFF2-40B4-BE49-F238E27FC236}">
              <a16:creationId xmlns:a16="http://schemas.microsoft.com/office/drawing/2014/main" id="{79BA328D-82A7-4204-91D8-A632115F673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167640</xdr:rowOff>
    </xdr:from>
    <xdr:to>
      <xdr:col>24</xdr:col>
      <xdr:colOff>62865</xdr:colOff>
      <xdr:row>64</xdr:row>
      <xdr:rowOff>76200</xdr:rowOff>
    </xdr:to>
    <xdr:cxnSp macro="">
      <xdr:nvCxnSpPr>
        <xdr:cNvPr id="170" name="直線コネクタ 169">
          <a:extLst>
            <a:ext uri="{FF2B5EF4-FFF2-40B4-BE49-F238E27FC236}">
              <a16:creationId xmlns:a16="http://schemas.microsoft.com/office/drawing/2014/main" id="{06FA3A28-8ADD-4135-A878-687D89E735EB}"/>
            </a:ext>
          </a:extLst>
        </xdr:cNvPr>
        <xdr:cNvCxnSpPr/>
      </xdr:nvCxnSpPr>
      <xdr:spPr>
        <a:xfrm flipV="1">
          <a:off x="4634865" y="976884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1" name="【体育館・プール】&#10;有形固定資産減価償却率最小値テキスト">
          <a:extLst>
            <a:ext uri="{FF2B5EF4-FFF2-40B4-BE49-F238E27FC236}">
              <a16:creationId xmlns:a16="http://schemas.microsoft.com/office/drawing/2014/main" id="{985BACD2-E49F-4D21-A8E8-DDF1382D2858}"/>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2" name="直線コネクタ 171">
          <a:extLst>
            <a:ext uri="{FF2B5EF4-FFF2-40B4-BE49-F238E27FC236}">
              <a16:creationId xmlns:a16="http://schemas.microsoft.com/office/drawing/2014/main" id="{4A0EE23C-855C-41D1-B12D-C1B5C63734A5}"/>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114317</xdr:rowOff>
    </xdr:from>
    <xdr:ext cx="405111" cy="259045"/>
    <xdr:sp macro="" textlink="">
      <xdr:nvSpPr>
        <xdr:cNvPr id="173" name="【体育館・プール】&#10;有形固定資産減価償却率最大値テキスト">
          <a:extLst>
            <a:ext uri="{FF2B5EF4-FFF2-40B4-BE49-F238E27FC236}">
              <a16:creationId xmlns:a16="http://schemas.microsoft.com/office/drawing/2014/main" id="{FC4E8B3B-9088-4B9A-99A0-CA89ED5CB499}"/>
            </a:ext>
          </a:extLst>
        </xdr:cNvPr>
        <xdr:cNvSpPr txBox="1"/>
      </xdr:nvSpPr>
      <xdr:spPr>
        <a:xfrm>
          <a:off x="4673600" y="9544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167640</xdr:rowOff>
    </xdr:from>
    <xdr:to>
      <xdr:col>24</xdr:col>
      <xdr:colOff>152400</xdr:colOff>
      <xdr:row>56</xdr:row>
      <xdr:rowOff>167640</xdr:rowOff>
    </xdr:to>
    <xdr:cxnSp macro="">
      <xdr:nvCxnSpPr>
        <xdr:cNvPr id="174" name="直線コネクタ 173">
          <a:extLst>
            <a:ext uri="{FF2B5EF4-FFF2-40B4-BE49-F238E27FC236}">
              <a16:creationId xmlns:a16="http://schemas.microsoft.com/office/drawing/2014/main" id="{12EE36DB-AEE9-49A3-ADF6-741E2283904C}"/>
            </a:ext>
          </a:extLst>
        </xdr:cNvPr>
        <xdr:cNvCxnSpPr/>
      </xdr:nvCxnSpPr>
      <xdr:spPr>
        <a:xfrm>
          <a:off x="4546600" y="9768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86377</xdr:rowOff>
    </xdr:from>
    <xdr:ext cx="405111" cy="259045"/>
    <xdr:sp macro="" textlink="">
      <xdr:nvSpPr>
        <xdr:cNvPr id="175" name="【体育館・プール】&#10;有形固定資産減価償却率平均値テキスト">
          <a:extLst>
            <a:ext uri="{FF2B5EF4-FFF2-40B4-BE49-F238E27FC236}">
              <a16:creationId xmlns:a16="http://schemas.microsoft.com/office/drawing/2014/main" id="{4639B91E-28A4-429B-9E13-43A190E78D28}"/>
            </a:ext>
          </a:extLst>
        </xdr:cNvPr>
        <xdr:cNvSpPr txBox="1"/>
      </xdr:nvSpPr>
      <xdr:spPr>
        <a:xfrm>
          <a:off x="4673600" y="10030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63500</xdr:rowOff>
    </xdr:from>
    <xdr:to>
      <xdr:col>24</xdr:col>
      <xdr:colOff>114300</xdr:colOff>
      <xdr:row>59</xdr:row>
      <xdr:rowOff>165100</xdr:rowOff>
    </xdr:to>
    <xdr:sp macro="" textlink="">
      <xdr:nvSpPr>
        <xdr:cNvPr id="176" name="フローチャート: 判断 175">
          <a:extLst>
            <a:ext uri="{FF2B5EF4-FFF2-40B4-BE49-F238E27FC236}">
              <a16:creationId xmlns:a16="http://schemas.microsoft.com/office/drawing/2014/main" id="{0096878E-377F-4B99-A23E-9A6DB0D45824}"/>
            </a:ext>
          </a:extLst>
        </xdr:cNvPr>
        <xdr:cNvSpPr/>
      </xdr:nvSpPr>
      <xdr:spPr>
        <a:xfrm>
          <a:off x="4584700" y="1017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57785</xdr:rowOff>
    </xdr:from>
    <xdr:to>
      <xdr:col>20</xdr:col>
      <xdr:colOff>38100</xdr:colOff>
      <xdr:row>59</xdr:row>
      <xdr:rowOff>159385</xdr:rowOff>
    </xdr:to>
    <xdr:sp macro="" textlink="">
      <xdr:nvSpPr>
        <xdr:cNvPr id="177" name="フローチャート: 判断 176">
          <a:extLst>
            <a:ext uri="{FF2B5EF4-FFF2-40B4-BE49-F238E27FC236}">
              <a16:creationId xmlns:a16="http://schemas.microsoft.com/office/drawing/2014/main" id="{FBD880DD-724E-4EAF-8F58-30A7460A5799}"/>
            </a:ext>
          </a:extLst>
        </xdr:cNvPr>
        <xdr:cNvSpPr/>
      </xdr:nvSpPr>
      <xdr:spPr>
        <a:xfrm>
          <a:off x="3746500" y="1017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29210</xdr:rowOff>
    </xdr:from>
    <xdr:to>
      <xdr:col>15</xdr:col>
      <xdr:colOff>101600</xdr:colOff>
      <xdr:row>59</xdr:row>
      <xdr:rowOff>130810</xdr:rowOff>
    </xdr:to>
    <xdr:sp macro="" textlink="">
      <xdr:nvSpPr>
        <xdr:cNvPr id="178" name="フローチャート: 判断 177">
          <a:extLst>
            <a:ext uri="{FF2B5EF4-FFF2-40B4-BE49-F238E27FC236}">
              <a16:creationId xmlns:a16="http://schemas.microsoft.com/office/drawing/2014/main" id="{E8A40C2C-80E6-46CD-AEBF-E32C12617137}"/>
            </a:ext>
          </a:extLst>
        </xdr:cNvPr>
        <xdr:cNvSpPr/>
      </xdr:nvSpPr>
      <xdr:spPr>
        <a:xfrm>
          <a:off x="2857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10160</xdr:rowOff>
    </xdr:from>
    <xdr:to>
      <xdr:col>10</xdr:col>
      <xdr:colOff>165100</xdr:colOff>
      <xdr:row>59</xdr:row>
      <xdr:rowOff>111760</xdr:rowOff>
    </xdr:to>
    <xdr:sp macro="" textlink="">
      <xdr:nvSpPr>
        <xdr:cNvPr id="179" name="フローチャート: 判断 178">
          <a:extLst>
            <a:ext uri="{FF2B5EF4-FFF2-40B4-BE49-F238E27FC236}">
              <a16:creationId xmlns:a16="http://schemas.microsoft.com/office/drawing/2014/main" id="{FDA3F0C6-1BCB-42AB-BAA6-656659A1EBAE}"/>
            </a:ext>
          </a:extLst>
        </xdr:cNvPr>
        <xdr:cNvSpPr/>
      </xdr:nvSpPr>
      <xdr:spPr>
        <a:xfrm>
          <a:off x="1968500" y="1012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156845</xdr:rowOff>
    </xdr:from>
    <xdr:to>
      <xdr:col>6</xdr:col>
      <xdr:colOff>38100</xdr:colOff>
      <xdr:row>59</xdr:row>
      <xdr:rowOff>86995</xdr:rowOff>
    </xdr:to>
    <xdr:sp macro="" textlink="">
      <xdr:nvSpPr>
        <xdr:cNvPr id="180" name="フローチャート: 判断 179">
          <a:extLst>
            <a:ext uri="{FF2B5EF4-FFF2-40B4-BE49-F238E27FC236}">
              <a16:creationId xmlns:a16="http://schemas.microsoft.com/office/drawing/2014/main" id="{94880307-F2EF-4551-A269-655DF6242D11}"/>
            </a:ext>
          </a:extLst>
        </xdr:cNvPr>
        <xdr:cNvSpPr/>
      </xdr:nvSpPr>
      <xdr:spPr>
        <a:xfrm>
          <a:off x="10795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1CEFDAF-1D59-4D90-9FF2-B935C458B489}"/>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BBD24F62-AEF4-4037-8424-C9AFCA5DCF11}"/>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DC30D531-9153-4BBB-BA46-645D1507A8D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EE9261E4-B79D-4F39-A0AA-D858D2A2824A}"/>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38D0CE92-4CFD-45F0-A186-B1FF83D8DDD1}"/>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69215</xdr:rowOff>
    </xdr:from>
    <xdr:to>
      <xdr:col>24</xdr:col>
      <xdr:colOff>114300</xdr:colOff>
      <xdr:row>60</xdr:row>
      <xdr:rowOff>170815</xdr:rowOff>
    </xdr:to>
    <xdr:sp macro="" textlink="">
      <xdr:nvSpPr>
        <xdr:cNvPr id="186" name="楕円 185">
          <a:extLst>
            <a:ext uri="{FF2B5EF4-FFF2-40B4-BE49-F238E27FC236}">
              <a16:creationId xmlns:a16="http://schemas.microsoft.com/office/drawing/2014/main" id="{05D15C8A-8515-4F2B-BC32-94B2BAA9B28D}"/>
            </a:ext>
          </a:extLst>
        </xdr:cNvPr>
        <xdr:cNvSpPr/>
      </xdr:nvSpPr>
      <xdr:spPr>
        <a:xfrm>
          <a:off x="4584700" y="1035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47642</xdr:rowOff>
    </xdr:from>
    <xdr:ext cx="405111" cy="259045"/>
    <xdr:sp macro="" textlink="">
      <xdr:nvSpPr>
        <xdr:cNvPr id="187" name="【体育館・プール】&#10;有形固定資産減価償却率該当値テキスト">
          <a:extLst>
            <a:ext uri="{FF2B5EF4-FFF2-40B4-BE49-F238E27FC236}">
              <a16:creationId xmlns:a16="http://schemas.microsoft.com/office/drawing/2014/main" id="{E60E5B6B-1435-4036-8C75-038A38B8E277}"/>
            </a:ext>
          </a:extLst>
        </xdr:cNvPr>
        <xdr:cNvSpPr txBox="1"/>
      </xdr:nvSpPr>
      <xdr:spPr>
        <a:xfrm>
          <a:off x="4673600" y="1033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124460</xdr:rowOff>
    </xdr:from>
    <xdr:to>
      <xdr:col>20</xdr:col>
      <xdr:colOff>38100</xdr:colOff>
      <xdr:row>61</xdr:row>
      <xdr:rowOff>54610</xdr:rowOff>
    </xdr:to>
    <xdr:sp macro="" textlink="">
      <xdr:nvSpPr>
        <xdr:cNvPr id="188" name="楕円 187">
          <a:extLst>
            <a:ext uri="{FF2B5EF4-FFF2-40B4-BE49-F238E27FC236}">
              <a16:creationId xmlns:a16="http://schemas.microsoft.com/office/drawing/2014/main" id="{60D7BF79-56D7-42D1-8940-9802166BBE42}"/>
            </a:ext>
          </a:extLst>
        </xdr:cNvPr>
        <xdr:cNvSpPr/>
      </xdr:nvSpPr>
      <xdr:spPr>
        <a:xfrm>
          <a:off x="3746500" y="1041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120015</xdr:rowOff>
    </xdr:from>
    <xdr:to>
      <xdr:col>24</xdr:col>
      <xdr:colOff>63500</xdr:colOff>
      <xdr:row>61</xdr:row>
      <xdr:rowOff>3810</xdr:rowOff>
    </xdr:to>
    <xdr:cxnSp macro="">
      <xdr:nvCxnSpPr>
        <xdr:cNvPr id="189" name="直線コネクタ 188">
          <a:extLst>
            <a:ext uri="{FF2B5EF4-FFF2-40B4-BE49-F238E27FC236}">
              <a16:creationId xmlns:a16="http://schemas.microsoft.com/office/drawing/2014/main" id="{4A2CA666-F152-4534-998C-D2CB3734985B}"/>
            </a:ext>
          </a:extLst>
        </xdr:cNvPr>
        <xdr:cNvCxnSpPr/>
      </xdr:nvCxnSpPr>
      <xdr:spPr>
        <a:xfrm flipV="1">
          <a:off x="3797300" y="10407015"/>
          <a:ext cx="8382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118745</xdr:rowOff>
    </xdr:from>
    <xdr:to>
      <xdr:col>15</xdr:col>
      <xdr:colOff>101600</xdr:colOff>
      <xdr:row>61</xdr:row>
      <xdr:rowOff>48895</xdr:rowOff>
    </xdr:to>
    <xdr:sp macro="" textlink="">
      <xdr:nvSpPr>
        <xdr:cNvPr id="190" name="楕円 189">
          <a:extLst>
            <a:ext uri="{FF2B5EF4-FFF2-40B4-BE49-F238E27FC236}">
              <a16:creationId xmlns:a16="http://schemas.microsoft.com/office/drawing/2014/main" id="{33D123BF-AAFC-45DB-ACCD-3F583F4873F1}"/>
            </a:ext>
          </a:extLst>
        </xdr:cNvPr>
        <xdr:cNvSpPr/>
      </xdr:nvSpPr>
      <xdr:spPr>
        <a:xfrm>
          <a:off x="2857500" y="1040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169545</xdr:rowOff>
    </xdr:from>
    <xdr:to>
      <xdr:col>19</xdr:col>
      <xdr:colOff>177800</xdr:colOff>
      <xdr:row>61</xdr:row>
      <xdr:rowOff>3810</xdr:rowOff>
    </xdr:to>
    <xdr:cxnSp macro="">
      <xdr:nvCxnSpPr>
        <xdr:cNvPr id="191" name="直線コネクタ 190">
          <a:extLst>
            <a:ext uri="{FF2B5EF4-FFF2-40B4-BE49-F238E27FC236}">
              <a16:creationId xmlns:a16="http://schemas.microsoft.com/office/drawing/2014/main" id="{A30E47B5-72C0-47DA-8B2A-113DBFF281C6}"/>
            </a:ext>
          </a:extLst>
        </xdr:cNvPr>
        <xdr:cNvCxnSpPr/>
      </xdr:nvCxnSpPr>
      <xdr:spPr>
        <a:xfrm>
          <a:off x="2908300" y="1045654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88265</xdr:rowOff>
    </xdr:from>
    <xdr:to>
      <xdr:col>10</xdr:col>
      <xdr:colOff>165100</xdr:colOff>
      <xdr:row>61</xdr:row>
      <xdr:rowOff>18415</xdr:rowOff>
    </xdr:to>
    <xdr:sp macro="" textlink="">
      <xdr:nvSpPr>
        <xdr:cNvPr id="192" name="楕円 191">
          <a:extLst>
            <a:ext uri="{FF2B5EF4-FFF2-40B4-BE49-F238E27FC236}">
              <a16:creationId xmlns:a16="http://schemas.microsoft.com/office/drawing/2014/main" id="{634B4CAB-DFD3-4D8C-9864-ED5A5FFBE0AF}"/>
            </a:ext>
          </a:extLst>
        </xdr:cNvPr>
        <xdr:cNvSpPr/>
      </xdr:nvSpPr>
      <xdr:spPr>
        <a:xfrm>
          <a:off x="1968500" y="1037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139065</xdr:rowOff>
    </xdr:from>
    <xdr:to>
      <xdr:col>15</xdr:col>
      <xdr:colOff>50800</xdr:colOff>
      <xdr:row>60</xdr:row>
      <xdr:rowOff>169545</xdr:rowOff>
    </xdr:to>
    <xdr:cxnSp macro="">
      <xdr:nvCxnSpPr>
        <xdr:cNvPr id="193" name="直線コネクタ 192">
          <a:extLst>
            <a:ext uri="{FF2B5EF4-FFF2-40B4-BE49-F238E27FC236}">
              <a16:creationId xmlns:a16="http://schemas.microsoft.com/office/drawing/2014/main" id="{D7BD479B-F349-46DC-B1AC-2D7F09FE52BA}"/>
            </a:ext>
          </a:extLst>
        </xdr:cNvPr>
        <xdr:cNvCxnSpPr/>
      </xdr:nvCxnSpPr>
      <xdr:spPr>
        <a:xfrm>
          <a:off x="2019300" y="1042606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50165</xdr:rowOff>
    </xdr:from>
    <xdr:to>
      <xdr:col>6</xdr:col>
      <xdr:colOff>38100</xdr:colOff>
      <xdr:row>60</xdr:row>
      <xdr:rowOff>151765</xdr:rowOff>
    </xdr:to>
    <xdr:sp macro="" textlink="">
      <xdr:nvSpPr>
        <xdr:cNvPr id="194" name="楕円 193">
          <a:extLst>
            <a:ext uri="{FF2B5EF4-FFF2-40B4-BE49-F238E27FC236}">
              <a16:creationId xmlns:a16="http://schemas.microsoft.com/office/drawing/2014/main" id="{06059C93-CBCD-43F9-B017-468A9EE55FE4}"/>
            </a:ext>
          </a:extLst>
        </xdr:cNvPr>
        <xdr:cNvSpPr/>
      </xdr:nvSpPr>
      <xdr:spPr>
        <a:xfrm>
          <a:off x="1079500" y="1033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100965</xdr:rowOff>
    </xdr:from>
    <xdr:to>
      <xdr:col>10</xdr:col>
      <xdr:colOff>114300</xdr:colOff>
      <xdr:row>60</xdr:row>
      <xdr:rowOff>139065</xdr:rowOff>
    </xdr:to>
    <xdr:cxnSp macro="">
      <xdr:nvCxnSpPr>
        <xdr:cNvPr id="195" name="直線コネクタ 194">
          <a:extLst>
            <a:ext uri="{FF2B5EF4-FFF2-40B4-BE49-F238E27FC236}">
              <a16:creationId xmlns:a16="http://schemas.microsoft.com/office/drawing/2014/main" id="{73CC74DA-2BDB-47F4-925D-A50980E2A945}"/>
            </a:ext>
          </a:extLst>
        </xdr:cNvPr>
        <xdr:cNvCxnSpPr/>
      </xdr:nvCxnSpPr>
      <xdr:spPr>
        <a:xfrm>
          <a:off x="1130300" y="1038796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4462</xdr:rowOff>
    </xdr:from>
    <xdr:ext cx="405111" cy="259045"/>
    <xdr:sp macro="" textlink="">
      <xdr:nvSpPr>
        <xdr:cNvPr id="196" name="n_1aveValue【体育館・プール】&#10;有形固定資産減価償却率">
          <a:extLst>
            <a:ext uri="{FF2B5EF4-FFF2-40B4-BE49-F238E27FC236}">
              <a16:creationId xmlns:a16="http://schemas.microsoft.com/office/drawing/2014/main" id="{CB3A39AD-9074-4C82-9BFA-B287ECE1A657}"/>
            </a:ext>
          </a:extLst>
        </xdr:cNvPr>
        <xdr:cNvSpPr txBox="1"/>
      </xdr:nvSpPr>
      <xdr:spPr>
        <a:xfrm>
          <a:off x="3582044" y="994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147337</xdr:rowOff>
    </xdr:from>
    <xdr:ext cx="405111" cy="259045"/>
    <xdr:sp macro="" textlink="">
      <xdr:nvSpPr>
        <xdr:cNvPr id="197" name="n_2aveValue【体育館・プール】&#10;有形固定資産減価償却率">
          <a:extLst>
            <a:ext uri="{FF2B5EF4-FFF2-40B4-BE49-F238E27FC236}">
              <a16:creationId xmlns:a16="http://schemas.microsoft.com/office/drawing/2014/main" id="{63C9588A-B5C7-47A8-AC2F-A02FE2428C5D}"/>
            </a:ext>
          </a:extLst>
        </xdr:cNvPr>
        <xdr:cNvSpPr txBox="1"/>
      </xdr:nvSpPr>
      <xdr:spPr>
        <a:xfrm>
          <a:off x="27057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128287</xdr:rowOff>
    </xdr:from>
    <xdr:ext cx="405111" cy="259045"/>
    <xdr:sp macro="" textlink="">
      <xdr:nvSpPr>
        <xdr:cNvPr id="198" name="n_3aveValue【体育館・プール】&#10;有形固定資産減価償却率">
          <a:extLst>
            <a:ext uri="{FF2B5EF4-FFF2-40B4-BE49-F238E27FC236}">
              <a16:creationId xmlns:a16="http://schemas.microsoft.com/office/drawing/2014/main" id="{34E508D8-9FBC-4039-BFBA-1EBB74513A90}"/>
            </a:ext>
          </a:extLst>
        </xdr:cNvPr>
        <xdr:cNvSpPr txBox="1"/>
      </xdr:nvSpPr>
      <xdr:spPr>
        <a:xfrm>
          <a:off x="1816744" y="9900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103522</xdr:rowOff>
    </xdr:from>
    <xdr:ext cx="405111" cy="259045"/>
    <xdr:sp macro="" textlink="">
      <xdr:nvSpPr>
        <xdr:cNvPr id="199" name="n_4aveValue【体育館・プール】&#10;有形固定資産減価償却率">
          <a:extLst>
            <a:ext uri="{FF2B5EF4-FFF2-40B4-BE49-F238E27FC236}">
              <a16:creationId xmlns:a16="http://schemas.microsoft.com/office/drawing/2014/main" id="{E4BFB6B1-4657-4618-9AB9-F6915ACEFBA8}"/>
            </a:ext>
          </a:extLst>
        </xdr:cNvPr>
        <xdr:cNvSpPr txBox="1"/>
      </xdr:nvSpPr>
      <xdr:spPr>
        <a:xfrm>
          <a:off x="927744" y="987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45737</xdr:rowOff>
    </xdr:from>
    <xdr:ext cx="405111" cy="259045"/>
    <xdr:sp macro="" textlink="">
      <xdr:nvSpPr>
        <xdr:cNvPr id="200" name="n_1mainValue【体育館・プール】&#10;有形固定資産減価償却率">
          <a:extLst>
            <a:ext uri="{FF2B5EF4-FFF2-40B4-BE49-F238E27FC236}">
              <a16:creationId xmlns:a16="http://schemas.microsoft.com/office/drawing/2014/main" id="{2C7A5573-9986-4C72-8CA2-F07B8408DAFE}"/>
            </a:ext>
          </a:extLst>
        </xdr:cNvPr>
        <xdr:cNvSpPr txBox="1"/>
      </xdr:nvSpPr>
      <xdr:spPr>
        <a:xfrm>
          <a:off x="3582044" y="10504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40022</xdr:rowOff>
    </xdr:from>
    <xdr:ext cx="405111" cy="259045"/>
    <xdr:sp macro="" textlink="">
      <xdr:nvSpPr>
        <xdr:cNvPr id="201" name="n_2mainValue【体育館・プール】&#10;有形固定資産減価償却率">
          <a:extLst>
            <a:ext uri="{FF2B5EF4-FFF2-40B4-BE49-F238E27FC236}">
              <a16:creationId xmlns:a16="http://schemas.microsoft.com/office/drawing/2014/main" id="{0814146A-1E2F-430B-9844-FFFB074B5BEF}"/>
            </a:ext>
          </a:extLst>
        </xdr:cNvPr>
        <xdr:cNvSpPr txBox="1"/>
      </xdr:nvSpPr>
      <xdr:spPr>
        <a:xfrm>
          <a:off x="2705744" y="1049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9542</xdr:rowOff>
    </xdr:from>
    <xdr:ext cx="405111" cy="259045"/>
    <xdr:sp macro="" textlink="">
      <xdr:nvSpPr>
        <xdr:cNvPr id="202" name="n_3mainValue【体育館・プール】&#10;有形固定資産減価償却率">
          <a:extLst>
            <a:ext uri="{FF2B5EF4-FFF2-40B4-BE49-F238E27FC236}">
              <a16:creationId xmlns:a16="http://schemas.microsoft.com/office/drawing/2014/main" id="{5F3D38E3-C25C-4C60-BA91-87AF61689528}"/>
            </a:ext>
          </a:extLst>
        </xdr:cNvPr>
        <xdr:cNvSpPr txBox="1"/>
      </xdr:nvSpPr>
      <xdr:spPr>
        <a:xfrm>
          <a:off x="1816744" y="1046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142892</xdr:rowOff>
    </xdr:from>
    <xdr:ext cx="405111" cy="259045"/>
    <xdr:sp macro="" textlink="">
      <xdr:nvSpPr>
        <xdr:cNvPr id="203" name="n_4mainValue【体育館・プール】&#10;有形固定資産減価償却率">
          <a:extLst>
            <a:ext uri="{FF2B5EF4-FFF2-40B4-BE49-F238E27FC236}">
              <a16:creationId xmlns:a16="http://schemas.microsoft.com/office/drawing/2014/main" id="{0834F77B-90A1-4AB0-BFCD-92381DD9C931}"/>
            </a:ext>
          </a:extLst>
        </xdr:cNvPr>
        <xdr:cNvSpPr txBox="1"/>
      </xdr:nvSpPr>
      <xdr:spPr>
        <a:xfrm>
          <a:off x="927744" y="10429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1242B89E-C569-438C-BFAF-73419982A66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1C1F7207-5FAE-4F5A-A16A-C62DBF803D1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F36F5448-B232-4C70-A513-9800729729AC}"/>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A033E75D-F5B7-47CB-98E5-C5316C9FEB19}"/>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5AB11B2E-EF1B-408F-B8C2-39AACAEF1A1D}"/>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7A8297C9-ED04-486E-B6AC-76CE0B55CCF3}"/>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3644197F-AB20-45A2-A9CF-F77ECB51930A}"/>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520F6AEE-37B9-4124-AB06-90EF5855F9D1}"/>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6FAEB9C6-6C0D-409B-A61C-0C37E531764F}"/>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365D9609-138D-4558-9237-BD82E0BAC3FC}"/>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4" name="直線コネクタ 213">
          <a:extLst>
            <a:ext uri="{FF2B5EF4-FFF2-40B4-BE49-F238E27FC236}">
              <a16:creationId xmlns:a16="http://schemas.microsoft.com/office/drawing/2014/main" id="{5AAEB302-E71E-48D4-9A76-0E0307CB02A0}"/>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5" name="テキスト ボックス 214">
          <a:extLst>
            <a:ext uri="{FF2B5EF4-FFF2-40B4-BE49-F238E27FC236}">
              <a16:creationId xmlns:a16="http://schemas.microsoft.com/office/drawing/2014/main" id="{A59438E6-3CB8-40B7-BC22-15A097429835}"/>
            </a:ext>
          </a:extLst>
        </xdr:cNvPr>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6" name="直線コネクタ 215">
          <a:extLst>
            <a:ext uri="{FF2B5EF4-FFF2-40B4-BE49-F238E27FC236}">
              <a16:creationId xmlns:a16="http://schemas.microsoft.com/office/drawing/2014/main" id="{0942668B-AC86-4C57-A44C-02580DC504B3}"/>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7" name="テキスト ボックス 216">
          <a:extLst>
            <a:ext uri="{FF2B5EF4-FFF2-40B4-BE49-F238E27FC236}">
              <a16:creationId xmlns:a16="http://schemas.microsoft.com/office/drawing/2014/main" id="{62046C7B-C603-4B2E-9D20-389FFD965B2B}"/>
            </a:ext>
          </a:extLst>
        </xdr:cNvPr>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8" name="直線コネクタ 217">
          <a:extLst>
            <a:ext uri="{FF2B5EF4-FFF2-40B4-BE49-F238E27FC236}">
              <a16:creationId xmlns:a16="http://schemas.microsoft.com/office/drawing/2014/main" id="{22A3DA17-0418-4263-AD36-A526A4AEE00C}"/>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19" name="テキスト ボックス 218">
          <a:extLst>
            <a:ext uri="{FF2B5EF4-FFF2-40B4-BE49-F238E27FC236}">
              <a16:creationId xmlns:a16="http://schemas.microsoft.com/office/drawing/2014/main" id="{02CE4817-05D0-4893-B3C4-A7FFCB5737E7}"/>
            </a:ext>
          </a:extLst>
        </xdr:cNvPr>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0" name="直線コネクタ 219">
          <a:extLst>
            <a:ext uri="{FF2B5EF4-FFF2-40B4-BE49-F238E27FC236}">
              <a16:creationId xmlns:a16="http://schemas.microsoft.com/office/drawing/2014/main" id="{81AC4DEC-02FF-49D4-9587-018514D3E95E}"/>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1" name="テキスト ボックス 220">
          <a:extLst>
            <a:ext uri="{FF2B5EF4-FFF2-40B4-BE49-F238E27FC236}">
              <a16:creationId xmlns:a16="http://schemas.microsoft.com/office/drawing/2014/main" id="{660576A9-7538-44C2-ACA4-A760E65848DB}"/>
            </a:ext>
          </a:extLst>
        </xdr:cNvPr>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67628039-6D7D-4F4D-A035-5C0708A05E7E}"/>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960450EA-79A5-4EDF-BB3C-816E7C2B9519}"/>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E93A54EC-C29F-4FCD-A7D4-B0E36938C8F4}"/>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150876</xdr:rowOff>
    </xdr:from>
    <xdr:to>
      <xdr:col>54</xdr:col>
      <xdr:colOff>189865</xdr:colOff>
      <xdr:row>63</xdr:row>
      <xdr:rowOff>157734</xdr:rowOff>
    </xdr:to>
    <xdr:cxnSp macro="">
      <xdr:nvCxnSpPr>
        <xdr:cNvPr id="225" name="直線コネクタ 224">
          <a:extLst>
            <a:ext uri="{FF2B5EF4-FFF2-40B4-BE49-F238E27FC236}">
              <a16:creationId xmlns:a16="http://schemas.microsoft.com/office/drawing/2014/main" id="{BB9CF707-D317-4CE3-862D-E4E4F6FB864A}"/>
            </a:ext>
          </a:extLst>
        </xdr:cNvPr>
        <xdr:cNvCxnSpPr/>
      </xdr:nvCxnSpPr>
      <xdr:spPr>
        <a:xfrm flipV="1">
          <a:off x="10476865" y="9580626"/>
          <a:ext cx="0" cy="1378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161561</xdr:rowOff>
    </xdr:from>
    <xdr:ext cx="469744" cy="259045"/>
    <xdr:sp macro="" textlink="">
      <xdr:nvSpPr>
        <xdr:cNvPr id="226" name="【体育館・プール】&#10;一人当たり面積最小値テキスト">
          <a:extLst>
            <a:ext uri="{FF2B5EF4-FFF2-40B4-BE49-F238E27FC236}">
              <a16:creationId xmlns:a16="http://schemas.microsoft.com/office/drawing/2014/main" id="{E567623C-9C31-41C5-A775-0F8103BC9D2F}"/>
            </a:ext>
          </a:extLst>
        </xdr:cNvPr>
        <xdr:cNvSpPr txBox="1"/>
      </xdr:nvSpPr>
      <xdr:spPr>
        <a:xfrm>
          <a:off x="10515600" y="1096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157734</xdr:rowOff>
    </xdr:from>
    <xdr:to>
      <xdr:col>55</xdr:col>
      <xdr:colOff>88900</xdr:colOff>
      <xdr:row>63</xdr:row>
      <xdr:rowOff>157734</xdr:rowOff>
    </xdr:to>
    <xdr:cxnSp macro="">
      <xdr:nvCxnSpPr>
        <xdr:cNvPr id="227" name="直線コネクタ 226">
          <a:extLst>
            <a:ext uri="{FF2B5EF4-FFF2-40B4-BE49-F238E27FC236}">
              <a16:creationId xmlns:a16="http://schemas.microsoft.com/office/drawing/2014/main" id="{6F413755-F5C6-4BB6-89A7-23843723D912}"/>
            </a:ext>
          </a:extLst>
        </xdr:cNvPr>
        <xdr:cNvCxnSpPr/>
      </xdr:nvCxnSpPr>
      <xdr:spPr>
        <a:xfrm>
          <a:off x="10388600" y="1095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97553</xdr:rowOff>
    </xdr:from>
    <xdr:ext cx="469744" cy="259045"/>
    <xdr:sp macro="" textlink="">
      <xdr:nvSpPr>
        <xdr:cNvPr id="228" name="【体育館・プール】&#10;一人当たり面積最大値テキスト">
          <a:extLst>
            <a:ext uri="{FF2B5EF4-FFF2-40B4-BE49-F238E27FC236}">
              <a16:creationId xmlns:a16="http://schemas.microsoft.com/office/drawing/2014/main" id="{AB6C6FBC-252B-4B23-9089-4600823E30C9}"/>
            </a:ext>
          </a:extLst>
        </xdr:cNvPr>
        <xdr:cNvSpPr txBox="1"/>
      </xdr:nvSpPr>
      <xdr:spPr>
        <a:xfrm>
          <a:off x="10515600" y="9355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150876</xdr:rowOff>
    </xdr:from>
    <xdr:to>
      <xdr:col>55</xdr:col>
      <xdr:colOff>88900</xdr:colOff>
      <xdr:row>55</xdr:row>
      <xdr:rowOff>150876</xdr:rowOff>
    </xdr:to>
    <xdr:cxnSp macro="">
      <xdr:nvCxnSpPr>
        <xdr:cNvPr id="229" name="直線コネクタ 228">
          <a:extLst>
            <a:ext uri="{FF2B5EF4-FFF2-40B4-BE49-F238E27FC236}">
              <a16:creationId xmlns:a16="http://schemas.microsoft.com/office/drawing/2014/main" id="{1FE34DCF-5AAF-4FC7-9689-6D4F79C82FD5}"/>
            </a:ext>
          </a:extLst>
        </xdr:cNvPr>
        <xdr:cNvCxnSpPr/>
      </xdr:nvCxnSpPr>
      <xdr:spPr>
        <a:xfrm>
          <a:off x="10388600" y="958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42943</xdr:rowOff>
    </xdr:from>
    <xdr:ext cx="469744" cy="259045"/>
    <xdr:sp macro="" textlink="">
      <xdr:nvSpPr>
        <xdr:cNvPr id="230" name="【体育館・プール】&#10;一人当たり面積平均値テキスト">
          <a:extLst>
            <a:ext uri="{FF2B5EF4-FFF2-40B4-BE49-F238E27FC236}">
              <a16:creationId xmlns:a16="http://schemas.microsoft.com/office/drawing/2014/main" id="{7F02A919-C485-417A-B233-279AA9F87D1B}"/>
            </a:ext>
          </a:extLst>
        </xdr:cNvPr>
        <xdr:cNvSpPr txBox="1"/>
      </xdr:nvSpPr>
      <xdr:spPr>
        <a:xfrm>
          <a:off x="10515600" y="105013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20066</xdr:rowOff>
    </xdr:from>
    <xdr:to>
      <xdr:col>55</xdr:col>
      <xdr:colOff>50800</xdr:colOff>
      <xdr:row>62</xdr:row>
      <xdr:rowOff>121666</xdr:rowOff>
    </xdr:to>
    <xdr:sp macro="" textlink="">
      <xdr:nvSpPr>
        <xdr:cNvPr id="231" name="フローチャート: 判断 230">
          <a:extLst>
            <a:ext uri="{FF2B5EF4-FFF2-40B4-BE49-F238E27FC236}">
              <a16:creationId xmlns:a16="http://schemas.microsoft.com/office/drawing/2014/main" id="{E753DDF6-ACED-4CE5-A234-D1F6B386BDB9}"/>
            </a:ext>
          </a:extLst>
        </xdr:cNvPr>
        <xdr:cNvSpPr/>
      </xdr:nvSpPr>
      <xdr:spPr>
        <a:xfrm>
          <a:off x="10426700" y="10649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24638</xdr:rowOff>
    </xdr:from>
    <xdr:to>
      <xdr:col>50</xdr:col>
      <xdr:colOff>165100</xdr:colOff>
      <xdr:row>62</xdr:row>
      <xdr:rowOff>126238</xdr:rowOff>
    </xdr:to>
    <xdr:sp macro="" textlink="">
      <xdr:nvSpPr>
        <xdr:cNvPr id="232" name="フローチャート: 判断 231">
          <a:extLst>
            <a:ext uri="{FF2B5EF4-FFF2-40B4-BE49-F238E27FC236}">
              <a16:creationId xmlns:a16="http://schemas.microsoft.com/office/drawing/2014/main" id="{3F6698B2-5A22-40A9-85D9-8135B6CB0B81}"/>
            </a:ext>
          </a:extLst>
        </xdr:cNvPr>
        <xdr:cNvSpPr/>
      </xdr:nvSpPr>
      <xdr:spPr>
        <a:xfrm>
          <a:off x="9588500" y="10654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26924</xdr:rowOff>
    </xdr:from>
    <xdr:to>
      <xdr:col>46</xdr:col>
      <xdr:colOff>38100</xdr:colOff>
      <xdr:row>62</xdr:row>
      <xdr:rowOff>128524</xdr:rowOff>
    </xdr:to>
    <xdr:sp macro="" textlink="">
      <xdr:nvSpPr>
        <xdr:cNvPr id="233" name="フローチャート: 判断 232">
          <a:extLst>
            <a:ext uri="{FF2B5EF4-FFF2-40B4-BE49-F238E27FC236}">
              <a16:creationId xmlns:a16="http://schemas.microsoft.com/office/drawing/2014/main" id="{33A1368A-F41F-44B6-81B2-A379E93B8C24}"/>
            </a:ext>
          </a:extLst>
        </xdr:cNvPr>
        <xdr:cNvSpPr/>
      </xdr:nvSpPr>
      <xdr:spPr>
        <a:xfrm>
          <a:off x="8699500" y="1065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29210</xdr:rowOff>
    </xdr:from>
    <xdr:to>
      <xdr:col>41</xdr:col>
      <xdr:colOff>101600</xdr:colOff>
      <xdr:row>62</xdr:row>
      <xdr:rowOff>130810</xdr:rowOff>
    </xdr:to>
    <xdr:sp macro="" textlink="">
      <xdr:nvSpPr>
        <xdr:cNvPr id="234" name="フローチャート: 判断 233">
          <a:extLst>
            <a:ext uri="{FF2B5EF4-FFF2-40B4-BE49-F238E27FC236}">
              <a16:creationId xmlns:a16="http://schemas.microsoft.com/office/drawing/2014/main" id="{FD63D71A-AF4D-48E7-93C9-05411F957A37}"/>
            </a:ext>
          </a:extLst>
        </xdr:cNvPr>
        <xdr:cNvSpPr/>
      </xdr:nvSpPr>
      <xdr:spPr>
        <a:xfrm>
          <a:off x="78105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33782</xdr:rowOff>
    </xdr:from>
    <xdr:to>
      <xdr:col>36</xdr:col>
      <xdr:colOff>165100</xdr:colOff>
      <xdr:row>62</xdr:row>
      <xdr:rowOff>135382</xdr:rowOff>
    </xdr:to>
    <xdr:sp macro="" textlink="">
      <xdr:nvSpPr>
        <xdr:cNvPr id="235" name="フローチャート: 判断 234">
          <a:extLst>
            <a:ext uri="{FF2B5EF4-FFF2-40B4-BE49-F238E27FC236}">
              <a16:creationId xmlns:a16="http://schemas.microsoft.com/office/drawing/2014/main" id="{FA149F84-D333-4ABD-AF4F-83D7C6C05215}"/>
            </a:ext>
          </a:extLst>
        </xdr:cNvPr>
        <xdr:cNvSpPr/>
      </xdr:nvSpPr>
      <xdr:spPr>
        <a:xfrm>
          <a:off x="6921500" y="1066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58DC1170-36E9-4163-98F1-034C7F414301}"/>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13DA54BF-9EB9-462C-A300-B539BEAC9B9F}"/>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36C04921-40EE-4750-9BCE-317114E4FF45}"/>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96CC7373-0C01-44C1-B5AB-DE8264576292}"/>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EFFFBB22-1B2B-474F-9967-993CCE48B8A4}"/>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120650</xdr:rowOff>
    </xdr:from>
    <xdr:to>
      <xdr:col>55</xdr:col>
      <xdr:colOff>50800</xdr:colOff>
      <xdr:row>63</xdr:row>
      <xdr:rowOff>50800</xdr:rowOff>
    </xdr:to>
    <xdr:sp macro="" textlink="">
      <xdr:nvSpPr>
        <xdr:cNvPr id="241" name="楕円 240">
          <a:extLst>
            <a:ext uri="{FF2B5EF4-FFF2-40B4-BE49-F238E27FC236}">
              <a16:creationId xmlns:a16="http://schemas.microsoft.com/office/drawing/2014/main" id="{E027CFAA-CEB7-470F-94EF-3A5807A28A55}"/>
            </a:ext>
          </a:extLst>
        </xdr:cNvPr>
        <xdr:cNvSpPr/>
      </xdr:nvSpPr>
      <xdr:spPr>
        <a:xfrm>
          <a:off x="10426700" y="1075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99077</xdr:rowOff>
    </xdr:from>
    <xdr:ext cx="469744" cy="259045"/>
    <xdr:sp macro="" textlink="">
      <xdr:nvSpPr>
        <xdr:cNvPr id="242" name="【体育館・プール】&#10;一人当たり面積該当値テキスト">
          <a:extLst>
            <a:ext uri="{FF2B5EF4-FFF2-40B4-BE49-F238E27FC236}">
              <a16:creationId xmlns:a16="http://schemas.microsoft.com/office/drawing/2014/main" id="{204DFE81-D101-476B-9D8A-50B7183E7BC8}"/>
            </a:ext>
          </a:extLst>
        </xdr:cNvPr>
        <xdr:cNvSpPr txBox="1"/>
      </xdr:nvSpPr>
      <xdr:spPr>
        <a:xfrm>
          <a:off x="10515600" y="1072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122936</xdr:rowOff>
    </xdr:from>
    <xdr:to>
      <xdr:col>50</xdr:col>
      <xdr:colOff>165100</xdr:colOff>
      <xdr:row>63</xdr:row>
      <xdr:rowOff>53086</xdr:rowOff>
    </xdr:to>
    <xdr:sp macro="" textlink="">
      <xdr:nvSpPr>
        <xdr:cNvPr id="243" name="楕円 242">
          <a:extLst>
            <a:ext uri="{FF2B5EF4-FFF2-40B4-BE49-F238E27FC236}">
              <a16:creationId xmlns:a16="http://schemas.microsoft.com/office/drawing/2014/main" id="{68948A9E-64FD-495C-885A-CA5A8E6A887F}"/>
            </a:ext>
          </a:extLst>
        </xdr:cNvPr>
        <xdr:cNvSpPr/>
      </xdr:nvSpPr>
      <xdr:spPr>
        <a:xfrm>
          <a:off x="9588500" y="1075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0</xdr:rowOff>
    </xdr:from>
    <xdr:to>
      <xdr:col>55</xdr:col>
      <xdr:colOff>0</xdr:colOff>
      <xdr:row>63</xdr:row>
      <xdr:rowOff>2286</xdr:rowOff>
    </xdr:to>
    <xdr:cxnSp macro="">
      <xdr:nvCxnSpPr>
        <xdr:cNvPr id="244" name="直線コネクタ 243">
          <a:extLst>
            <a:ext uri="{FF2B5EF4-FFF2-40B4-BE49-F238E27FC236}">
              <a16:creationId xmlns:a16="http://schemas.microsoft.com/office/drawing/2014/main" id="{B3D7A720-3B72-4F72-A289-472D490EB2A3}"/>
            </a:ext>
          </a:extLst>
        </xdr:cNvPr>
        <xdr:cNvCxnSpPr/>
      </xdr:nvCxnSpPr>
      <xdr:spPr>
        <a:xfrm flipV="1">
          <a:off x="9639300" y="10801350"/>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125222</xdr:rowOff>
    </xdr:from>
    <xdr:to>
      <xdr:col>46</xdr:col>
      <xdr:colOff>38100</xdr:colOff>
      <xdr:row>63</xdr:row>
      <xdr:rowOff>55372</xdr:rowOff>
    </xdr:to>
    <xdr:sp macro="" textlink="">
      <xdr:nvSpPr>
        <xdr:cNvPr id="245" name="楕円 244">
          <a:extLst>
            <a:ext uri="{FF2B5EF4-FFF2-40B4-BE49-F238E27FC236}">
              <a16:creationId xmlns:a16="http://schemas.microsoft.com/office/drawing/2014/main" id="{FAC02A89-7894-42BA-A853-902054F8C041}"/>
            </a:ext>
          </a:extLst>
        </xdr:cNvPr>
        <xdr:cNvSpPr/>
      </xdr:nvSpPr>
      <xdr:spPr>
        <a:xfrm>
          <a:off x="8699500" y="1075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2286</xdr:rowOff>
    </xdr:from>
    <xdr:to>
      <xdr:col>50</xdr:col>
      <xdr:colOff>114300</xdr:colOff>
      <xdr:row>63</xdr:row>
      <xdr:rowOff>4572</xdr:rowOff>
    </xdr:to>
    <xdr:cxnSp macro="">
      <xdr:nvCxnSpPr>
        <xdr:cNvPr id="246" name="直線コネクタ 245">
          <a:extLst>
            <a:ext uri="{FF2B5EF4-FFF2-40B4-BE49-F238E27FC236}">
              <a16:creationId xmlns:a16="http://schemas.microsoft.com/office/drawing/2014/main" id="{9443AAAB-EBA7-47DC-97E5-1E04ABFC72A8}"/>
            </a:ext>
          </a:extLst>
        </xdr:cNvPr>
        <xdr:cNvCxnSpPr/>
      </xdr:nvCxnSpPr>
      <xdr:spPr>
        <a:xfrm flipV="1">
          <a:off x="8750300" y="1080363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125222</xdr:rowOff>
    </xdr:from>
    <xdr:to>
      <xdr:col>41</xdr:col>
      <xdr:colOff>101600</xdr:colOff>
      <xdr:row>63</xdr:row>
      <xdr:rowOff>55372</xdr:rowOff>
    </xdr:to>
    <xdr:sp macro="" textlink="">
      <xdr:nvSpPr>
        <xdr:cNvPr id="247" name="楕円 246">
          <a:extLst>
            <a:ext uri="{FF2B5EF4-FFF2-40B4-BE49-F238E27FC236}">
              <a16:creationId xmlns:a16="http://schemas.microsoft.com/office/drawing/2014/main" id="{9B0A0380-CC34-4C03-B79A-D23F79615838}"/>
            </a:ext>
          </a:extLst>
        </xdr:cNvPr>
        <xdr:cNvSpPr/>
      </xdr:nvSpPr>
      <xdr:spPr>
        <a:xfrm>
          <a:off x="7810500" y="1075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4572</xdr:rowOff>
    </xdr:from>
    <xdr:to>
      <xdr:col>45</xdr:col>
      <xdr:colOff>177800</xdr:colOff>
      <xdr:row>63</xdr:row>
      <xdr:rowOff>4572</xdr:rowOff>
    </xdr:to>
    <xdr:cxnSp macro="">
      <xdr:nvCxnSpPr>
        <xdr:cNvPr id="248" name="直線コネクタ 247">
          <a:extLst>
            <a:ext uri="{FF2B5EF4-FFF2-40B4-BE49-F238E27FC236}">
              <a16:creationId xmlns:a16="http://schemas.microsoft.com/office/drawing/2014/main" id="{075BEAD1-4A33-4351-AA02-E9F8C1AA386D}"/>
            </a:ext>
          </a:extLst>
        </xdr:cNvPr>
        <xdr:cNvCxnSpPr/>
      </xdr:nvCxnSpPr>
      <xdr:spPr>
        <a:xfrm>
          <a:off x="7861300" y="108059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125222</xdr:rowOff>
    </xdr:from>
    <xdr:to>
      <xdr:col>36</xdr:col>
      <xdr:colOff>165100</xdr:colOff>
      <xdr:row>63</xdr:row>
      <xdr:rowOff>55372</xdr:rowOff>
    </xdr:to>
    <xdr:sp macro="" textlink="">
      <xdr:nvSpPr>
        <xdr:cNvPr id="249" name="楕円 248">
          <a:extLst>
            <a:ext uri="{FF2B5EF4-FFF2-40B4-BE49-F238E27FC236}">
              <a16:creationId xmlns:a16="http://schemas.microsoft.com/office/drawing/2014/main" id="{8F786C84-B755-4029-93CA-19E58905E7F0}"/>
            </a:ext>
          </a:extLst>
        </xdr:cNvPr>
        <xdr:cNvSpPr/>
      </xdr:nvSpPr>
      <xdr:spPr>
        <a:xfrm>
          <a:off x="6921500" y="1075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4572</xdr:rowOff>
    </xdr:from>
    <xdr:to>
      <xdr:col>41</xdr:col>
      <xdr:colOff>50800</xdr:colOff>
      <xdr:row>63</xdr:row>
      <xdr:rowOff>4572</xdr:rowOff>
    </xdr:to>
    <xdr:cxnSp macro="">
      <xdr:nvCxnSpPr>
        <xdr:cNvPr id="250" name="直線コネクタ 249">
          <a:extLst>
            <a:ext uri="{FF2B5EF4-FFF2-40B4-BE49-F238E27FC236}">
              <a16:creationId xmlns:a16="http://schemas.microsoft.com/office/drawing/2014/main" id="{4A01D4C5-11F7-48FF-BC34-D25F7E55A7BA}"/>
            </a:ext>
          </a:extLst>
        </xdr:cNvPr>
        <xdr:cNvCxnSpPr/>
      </xdr:nvCxnSpPr>
      <xdr:spPr>
        <a:xfrm>
          <a:off x="6972300" y="108059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142765</xdr:rowOff>
    </xdr:from>
    <xdr:ext cx="469744" cy="259045"/>
    <xdr:sp macro="" textlink="">
      <xdr:nvSpPr>
        <xdr:cNvPr id="251" name="n_1aveValue【体育館・プール】&#10;一人当たり面積">
          <a:extLst>
            <a:ext uri="{FF2B5EF4-FFF2-40B4-BE49-F238E27FC236}">
              <a16:creationId xmlns:a16="http://schemas.microsoft.com/office/drawing/2014/main" id="{FE3889B9-2C00-47A1-80C3-7438B6044FC6}"/>
            </a:ext>
          </a:extLst>
        </xdr:cNvPr>
        <xdr:cNvSpPr txBox="1"/>
      </xdr:nvSpPr>
      <xdr:spPr>
        <a:xfrm>
          <a:off x="9391727" y="10429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145051</xdr:rowOff>
    </xdr:from>
    <xdr:ext cx="469744" cy="259045"/>
    <xdr:sp macro="" textlink="">
      <xdr:nvSpPr>
        <xdr:cNvPr id="252" name="n_2aveValue【体育館・プール】&#10;一人当たり面積">
          <a:extLst>
            <a:ext uri="{FF2B5EF4-FFF2-40B4-BE49-F238E27FC236}">
              <a16:creationId xmlns:a16="http://schemas.microsoft.com/office/drawing/2014/main" id="{1B7D1D9F-F60E-46CC-BE42-03DBAD5C1485}"/>
            </a:ext>
          </a:extLst>
        </xdr:cNvPr>
        <xdr:cNvSpPr txBox="1"/>
      </xdr:nvSpPr>
      <xdr:spPr>
        <a:xfrm>
          <a:off x="8515427" y="1043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147337</xdr:rowOff>
    </xdr:from>
    <xdr:ext cx="469744" cy="259045"/>
    <xdr:sp macro="" textlink="">
      <xdr:nvSpPr>
        <xdr:cNvPr id="253" name="n_3aveValue【体育館・プール】&#10;一人当たり面積">
          <a:extLst>
            <a:ext uri="{FF2B5EF4-FFF2-40B4-BE49-F238E27FC236}">
              <a16:creationId xmlns:a16="http://schemas.microsoft.com/office/drawing/2014/main" id="{65BB69FE-7B44-474E-9F4E-655256416155}"/>
            </a:ext>
          </a:extLst>
        </xdr:cNvPr>
        <xdr:cNvSpPr txBox="1"/>
      </xdr:nvSpPr>
      <xdr:spPr>
        <a:xfrm>
          <a:off x="76264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151909</xdr:rowOff>
    </xdr:from>
    <xdr:ext cx="469744" cy="259045"/>
    <xdr:sp macro="" textlink="">
      <xdr:nvSpPr>
        <xdr:cNvPr id="254" name="n_4aveValue【体育館・プール】&#10;一人当たり面積">
          <a:extLst>
            <a:ext uri="{FF2B5EF4-FFF2-40B4-BE49-F238E27FC236}">
              <a16:creationId xmlns:a16="http://schemas.microsoft.com/office/drawing/2014/main" id="{F110659A-D3D0-499D-9AE7-3EEB710AADB1}"/>
            </a:ext>
          </a:extLst>
        </xdr:cNvPr>
        <xdr:cNvSpPr txBox="1"/>
      </xdr:nvSpPr>
      <xdr:spPr>
        <a:xfrm>
          <a:off x="6737427" y="1043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44213</xdr:rowOff>
    </xdr:from>
    <xdr:ext cx="469744" cy="259045"/>
    <xdr:sp macro="" textlink="">
      <xdr:nvSpPr>
        <xdr:cNvPr id="255" name="n_1mainValue【体育館・プール】&#10;一人当たり面積">
          <a:extLst>
            <a:ext uri="{FF2B5EF4-FFF2-40B4-BE49-F238E27FC236}">
              <a16:creationId xmlns:a16="http://schemas.microsoft.com/office/drawing/2014/main" id="{BD0DBC7E-8CC7-4197-AEF5-8F91DA93D750}"/>
            </a:ext>
          </a:extLst>
        </xdr:cNvPr>
        <xdr:cNvSpPr txBox="1"/>
      </xdr:nvSpPr>
      <xdr:spPr>
        <a:xfrm>
          <a:off x="9391727" y="10845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46499</xdr:rowOff>
    </xdr:from>
    <xdr:ext cx="469744" cy="259045"/>
    <xdr:sp macro="" textlink="">
      <xdr:nvSpPr>
        <xdr:cNvPr id="256" name="n_2mainValue【体育館・プール】&#10;一人当たり面積">
          <a:extLst>
            <a:ext uri="{FF2B5EF4-FFF2-40B4-BE49-F238E27FC236}">
              <a16:creationId xmlns:a16="http://schemas.microsoft.com/office/drawing/2014/main" id="{26B5B603-9B23-41B7-AE0E-7F44F3B85E45}"/>
            </a:ext>
          </a:extLst>
        </xdr:cNvPr>
        <xdr:cNvSpPr txBox="1"/>
      </xdr:nvSpPr>
      <xdr:spPr>
        <a:xfrm>
          <a:off x="8515427" y="10847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46499</xdr:rowOff>
    </xdr:from>
    <xdr:ext cx="469744" cy="259045"/>
    <xdr:sp macro="" textlink="">
      <xdr:nvSpPr>
        <xdr:cNvPr id="257" name="n_3mainValue【体育館・プール】&#10;一人当たり面積">
          <a:extLst>
            <a:ext uri="{FF2B5EF4-FFF2-40B4-BE49-F238E27FC236}">
              <a16:creationId xmlns:a16="http://schemas.microsoft.com/office/drawing/2014/main" id="{CD79179C-02D1-4C92-B82F-42A903C3B705}"/>
            </a:ext>
          </a:extLst>
        </xdr:cNvPr>
        <xdr:cNvSpPr txBox="1"/>
      </xdr:nvSpPr>
      <xdr:spPr>
        <a:xfrm>
          <a:off x="7626427" y="10847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46499</xdr:rowOff>
    </xdr:from>
    <xdr:ext cx="469744" cy="259045"/>
    <xdr:sp macro="" textlink="">
      <xdr:nvSpPr>
        <xdr:cNvPr id="258" name="n_4mainValue【体育館・プール】&#10;一人当たり面積">
          <a:extLst>
            <a:ext uri="{FF2B5EF4-FFF2-40B4-BE49-F238E27FC236}">
              <a16:creationId xmlns:a16="http://schemas.microsoft.com/office/drawing/2014/main" id="{B8AD42D6-78AA-47EA-8CB4-533D9C886077}"/>
            </a:ext>
          </a:extLst>
        </xdr:cNvPr>
        <xdr:cNvSpPr txBox="1"/>
      </xdr:nvSpPr>
      <xdr:spPr>
        <a:xfrm>
          <a:off x="6737427" y="10847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B6D63913-17DC-4062-AD77-9C90CCFB0707}"/>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4071A60F-5123-49CB-A703-ADB4A0A63A43}"/>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5F1B49D5-1FCA-4133-B244-FDE55409D09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9A7615AF-603D-4995-8E82-1D8EC58FBBAA}"/>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3BD89AC2-65D1-4D65-93E6-26AD719273CC}"/>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1F357029-6164-452C-B38B-50EAF176C9A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3A441E46-5FBA-4DBC-96B2-FF2D5FF10C5D}"/>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405BB6E0-CFAB-4E75-A6BC-13A0E5D72B21}"/>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A6DA2781-9C8D-4C20-9322-BFF879585329}"/>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1E48727C-C6CD-48B3-9808-67DA076948E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0A9C82E1-2CA2-4DED-8A04-90863EB1CB35}"/>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0D160E50-F0AA-482A-8EBA-235270573126}"/>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791A4185-8590-4F63-8EC3-B1D9E36E7750}"/>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598A5988-D807-419C-81C7-42219E9C6764}"/>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3039A571-6CCB-4666-A3A6-11E26491DFF1}"/>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548C499E-130E-48C4-BD86-587693E4D5D5}"/>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C4A3BED3-468C-461F-ACBB-02FEAF850491}"/>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0CDE4F77-684B-4F74-82E6-A0F3902CEB7A}"/>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C13332D4-AD2C-42BA-B1A4-2ABB708AC764}"/>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89C49DC1-E653-4285-9229-4569906F2316}"/>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02420BD9-A93A-4822-A748-25F0AB7AA0E5}"/>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福祉施設】&#10;有形固定資産減価償却率グラフ枠">
          <a:extLst>
            <a:ext uri="{FF2B5EF4-FFF2-40B4-BE49-F238E27FC236}">
              <a16:creationId xmlns:a16="http://schemas.microsoft.com/office/drawing/2014/main" id="{7DF34548-90A8-4AF5-9E7F-C040495DCA1B}"/>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22098</xdr:rowOff>
    </xdr:from>
    <xdr:to>
      <xdr:col>24</xdr:col>
      <xdr:colOff>62865</xdr:colOff>
      <xdr:row>85</xdr:row>
      <xdr:rowOff>95250</xdr:rowOff>
    </xdr:to>
    <xdr:cxnSp macro="">
      <xdr:nvCxnSpPr>
        <xdr:cNvPr id="281" name="直線コネクタ 280">
          <a:extLst>
            <a:ext uri="{FF2B5EF4-FFF2-40B4-BE49-F238E27FC236}">
              <a16:creationId xmlns:a16="http://schemas.microsoft.com/office/drawing/2014/main" id="{B8D8B1BA-62A7-47E5-92A8-14EF1B073CC9}"/>
            </a:ext>
          </a:extLst>
        </xdr:cNvPr>
        <xdr:cNvCxnSpPr/>
      </xdr:nvCxnSpPr>
      <xdr:spPr>
        <a:xfrm flipV="1">
          <a:off x="4634865" y="13395198"/>
          <a:ext cx="0" cy="1273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99077</xdr:rowOff>
    </xdr:from>
    <xdr:ext cx="405111" cy="259045"/>
    <xdr:sp macro="" textlink="">
      <xdr:nvSpPr>
        <xdr:cNvPr id="282" name="【福祉施設】&#10;有形固定資産減価償却率最小値テキスト">
          <a:extLst>
            <a:ext uri="{FF2B5EF4-FFF2-40B4-BE49-F238E27FC236}">
              <a16:creationId xmlns:a16="http://schemas.microsoft.com/office/drawing/2014/main" id="{39F494A8-0CE3-4C8C-B5DF-70163D551FF8}"/>
            </a:ext>
          </a:extLst>
        </xdr:cNvPr>
        <xdr:cNvSpPr txBox="1"/>
      </xdr:nvSpPr>
      <xdr:spPr>
        <a:xfrm>
          <a:off x="4673600" y="1467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95250</xdr:rowOff>
    </xdr:from>
    <xdr:to>
      <xdr:col>24</xdr:col>
      <xdr:colOff>152400</xdr:colOff>
      <xdr:row>85</xdr:row>
      <xdr:rowOff>95250</xdr:rowOff>
    </xdr:to>
    <xdr:cxnSp macro="">
      <xdr:nvCxnSpPr>
        <xdr:cNvPr id="283" name="直線コネクタ 282">
          <a:extLst>
            <a:ext uri="{FF2B5EF4-FFF2-40B4-BE49-F238E27FC236}">
              <a16:creationId xmlns:a16="http://schemas.microsoft.com/office/drawing/2014/main" id="{7CB1CCFF-271E-4F0F-9024-B9344F8677C5}"/>
            </a:ext>
          </a:extLst>
        </xdr:cNvPr>
        <xdr:cNvCxnSpPr/>
      </xdr:nvCxnSpPr>
      <xdr:spPr>
        <a:xfrm>
          <a:off x="4546600" y="1466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140225</xdr:rowOff>
    </xdr:from>
    <xdr:ext cx="405111" cy="259045"/>
    <xdr:sp macro="" textlink="">
      <xdr:nvSpPr>
        <xdr:cNvPr id="284" name="【福祉施設】&#10;有形固定資産減価償却率最大値テキスト">
          <a:extLst>
            <a:ext uri="{FF2B5EF4-FFF2-40B4-BE49-F238E27FC236}">
              <a16:creationId xmlns:a16="http://schemas.microsoft.com/office/drawing/2014/main" id="{E401AFE6-9A31-4CEE-8504-D786D16AFF0F}"/>
            </a:ext>
          </a:extLst>
        </xdr:cNvPr>
        <xdr:cNvSpPr txBox="1"/>
      </xdr:nvSpPr>
      <xdr:spPr>
        <a:xfrm>
          <a:off x="4673600" y="13170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22098</xdr:rowOff>
    </xdr:from>
    <xdr:to>
      <xdr:col>24</xdr:col>
      <xdr:colOff>152400</xdr:colOff>
      <xdr:row>78</xdr:row>
      <xdr:rowOff>22098</xdr:rowOff>
    </xdr:to>
    <xdr:cxnSp macro="">
      <xdr:nvCxnSpPr>
        <xdr:cNvPr id="285" name="直線コネクタ 284">
          <a:extLst>
            <a:ext uri="{FF2B5EF4-FFF2-40B4-BE49-F238E27FC236}">
              <a16:creationId xmlns:a16="http://schemas.microsoft.com/office/drawing/2014/main" id="{536E8D06-01A3-4A08-BBA2-5DE85D0D2AF0}"/>
            </a:ext>
          </a:extLst>
        </xdr:cNvPr>
        <xdr:cNvCxnSpPr/>
      </xdr:nvCxnSpPr>
      <xdr:spPr>
        <a:xfrm>
          <a:off x="4546600" y="13395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131335</xdr:rowOff>
    </xdr:from>
    <xdr:ext cx="405111" cy="259045"/>
    <xdr:sp macro="" textlink="">
      <xdr:nvSpPr>
        <xdr:cNvPr id="286" name="【福祉施設】&#10;有形固定資産減価償却率平均値テキスト">
          <a:extLst>
            <a:ext uri="{FF2B5EF4-FFF2-40B4-BE49-F238E27FC236}">
              <a16:creationId xmlns:a16="http://schemas.microsoft.com/office/drawing/2014/main" id="{49F2E42E-F497-435F-9C47-FA701ADCFA40}"/>
            </a:ext>
          </a:extLst>
        </xdr:cNvPr>
        <xdr:cNvSpPr txBox="1"/>
      </xdr:nvSpPr>
      <xdr:spPr>
        <a:xfrm>
          <a:off x="4673600" y="136758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108458</xdr:rowOff>
    </xdr:from>
    <xdr:to>
      <xdr:col>24</xdr:col>
      <xdr:colOff>114300</xdr:colOff>
      <xdr:row>81</xdr:row>
      <xdr:rowOff>38608</xdr:rowOff>
    </xdr:to>
    <xdr:sp macro="" textlink="">
      <xdr:nvSpPr>
        <xdr:cNvPr id="287" name="フローチャート: 判断 286">
          <a:extLst>
            <a:ext uri="{FF2B5EF4-FFF2-40B4-BE49-F238E27FC236}">
              <a16:creationId xmlns:a16="http://schemas.microsoft.com/office/drawing/2014/main" id="{51DF571A-726D-4C45-B1AD-8E3A028626E2}"/>
            </a:ext>
          </a:extLst>
        </xdr:cNvPr>
        <xdr:cNvSpPr/>
      </xdr:nvSpPr>
      <xdr:spPr>
        <a:xfrm>
          <a:off x="4584700" y="1382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74168</xdr:rowOff>
    </xdr:from>
    <xdr:to>
      <xdr:col>20</xdr:col>
      <xdr:colOff>38100</xdr:colOff>
      <xdr:row>81</xdr:row>
      <xdr:rowOff>4318</xdr:rowOff>
    </xdr:to>
    <xdr:sp macro="" textlink="">
      <xdr:nvSpPr>
        <xdr:cNvPr id="288" name="フローチャート: 判断 287">
          <a:extLst>
            <a:ext uri="{FF2B5EF4-FFF2-40B4-BE49-F238E27FC236}">
              <a16:creationId xmlns:a16="http://schemas.microsoft.com/office/drawing/2014/main" id="{8D864F81-2C5A-4055-9B44-96D001EA2E87}"/>
            </a:ext>
          </a:extLst>
        </xdr:cNvPr>
        <xdr:cNvSpPr/>
      </xdr:nvSpPr>
      <xdr:spPr>
        <a:xfrm>
          <a:off x="3746500" y="13790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39878</xdr:rowOff>
    </xdr:from>
    <xdr:to>
      <xdr:col>15</xdr:col>
      <xdr:colOff>101600</xdr:colOff>
      <xdr:row>80</xdr:row>
      <xdr:rowOff>141478</xdr:rowOff>
    </xdr:to>
    <xdr:sp macro="" textlink="">
      <xdr:nvSpPr>
        <xdr:cNvPr id="289" name="フローチャート: 判断 288">
          <a:extLst>
            <a:ext uri="{FF2B5EF4-FFF2-40B4-BE49-F238E27FC236}">
              <a16:creationId xmlns:a16="http://schemas.microsoft.com/office/drawing/2014/main" id="{9FB67F8F-427C-4B29-A6E3-614FC6D2EB2C}"/>
            </a:ext>
          </a:extLst>
        </xdr:cNvPr>
        <xdr:cNvSpPr/>
      </xdr:nvSpPr>
      <xdr:spPr>
        <a:xfrm>
          <a:off x="2857500" y="13755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12446</xdr:rowOff>
    </xdr:from>
    <xdr:to>
      <xdr:col>10</xdr:col>
      <xdr:colOff>165100</xdr:colOff>
      <xdr:row>80</xdr:row>
      <xdr:rowOff>114046</xdr:rowOff>
    </xdr:to>
    <xdr:sp macro="" textlink="">
      <xdr:nvSpPr>
        <xdr:cNvPr id="290" name="フローチャート: 判断 289">
          <a:extLst>
            <a:ext uri="{FF2B5EF4-FFF2-40B4-BE49-F238E27FC236}">
              <a16:creationId xmlns:a16="http://schemas.microsoft.com/office/drawing/2014/main" id="{399ACF15-6739-45F2-8CF3-3240B81E1402}"/>
            </a:ext>
          </a:extLst>
        </xdr:cNvPr>
        <xdr:cNvSpPr/>
      </xdr:nvSpPr>
      <xdr:spPr>
        <a:xfrm>
          <a:off x="1968500" y="1372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147320</xdr:rowOff>
    </xdr:from>
    <xdr:to>
      <xdr:col>6</xdr:col>
      <xdr:colOff>38100</xdr:colOff>
      <xdr:row>80</xdr:row>
      <xdr:rowOff>77470</xdr:rowOff>
    </xdr:to>
    <xdr:sp macro="" textlink="">
      <xdr:nvSpPr>
        <xdr:cNvPr id="291" name="フローチャート: 判断 290">
          <a:extLst>
            <a:ext uri="{FF2B5EF4-FFF2-40B4-BE49-F238E27FC236}">
              <a16:creationId xmlns:a16="http://schemas.microsoft.com/office/drawing/2014/main" id="{02410D09-D00C-42E4-9DD5-E82B234BE5FC}"/>
            </a:ext>
          </a:extLst>
        </xdr:cNvPr>
        <xdr:cNvSpPr/>
      </xdr:nvSpPr>
      <xdr:spPr>
        <a:xfrm>
          <a:off x="1079500" y="13691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DE19D95D-4A01-4B99-B58D-1C662FCEE5B4}"/>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DB63198C-D4DB-48A3-A15C-E71F63CCA67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F718BA81-C00D-43AE-AD40-593A26A1DB5D}"/>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15499160-A6C8-4631-8D23-3A76D5C0292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9BF9E299-788A-4DE5-A4D8-FD5322FBE37F}"/>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115315</xdr:rowOff>
    </xdr:from>
    <xdr:to>
      <xdr:col>24</xdr:col>
      <xdr:colOff>114300</xdr:colOff>
      <xdr:row>81</xdr:row>
      <xdr:rowOff>45465</xdr:rowOff>
    </xdr:to>
    <xdr:sp macro="" textlink="">
      <xdr:nvSpPr>
        <xdr:cNvPr id="297" name="楕円 296">
          <a:extLst>
            <a:ext uri="{FF2B5EF4-FFF2-40B4-BE49-F238E27FC236}">
              <a16:creationId xmlns:a16="http://schemas.microsoft.com/office/drawing/2014/main" id="{186818EA-6E80-440B-BB7D-86B0B083B37C}"/>
            </a:ext>
          </a:extLst>
        </xdr:cNvPr>
        <xdr:cNvSpPr/>
      </xdr:nvSpPr>
      <xdr:spPr>
        <a:xfrm>
          <a:off x="4584700" y="1383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93742</xdr:rowOff>
    </xdr:from>
    <xdr:ext cx="405111" cy="259045"/>
    <xdr:sp macro="" textlink="">
      <xdr:nvSpPr>
        <xdr:cNvPr id="298" name="【福祉施設】&#10;有形固定資産減価償却率該当値テキスト">
          <a:extLst>
            <a:ext uri="{FF2B5EF4-FFF2-40B4-BE49-F238E27FC236}">
              <a16:creationId xmlns:a16="http://schemas.microsoft.com/office/drawing/2014/main" id="{8E172299-3D84-4440-8CF3-B5C44E6275FD}"/>
            </a:ext>
          </a:extLst>
        </xdr:cNvPr>
        <xdr:cNvSpPr txBox="1"/>
      </xdr:nvSpPr>
      <xdr:spPr>
        <a:xfrm>
          <a:off x="4673600" y="13809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65024</xdr:rowOff>
    </xdr:from>
    <xdr:to>
      <xdr:col>20</xdr:col>
      <xdr:colOff>38100</xdr:colOff>
      <xdr:row>80</xdr:row>
      <xdr:rowOff>166624</xdr:rowOff>
    </xdr:to>
    <xdr:sp macro="" textlink="">
      <xdr:nvSpPr>
        <xdr:cNvPr id="299" name="楕円 298">
          <a:extLst>
            <a:ext uri="{FF2B5EF4-FFF2-40B4-BE49-F238E27FC236}">
              <a16:creationId xmlns:a16="http://schemas.microsoft.com/office/drawing/2014/main" id="{91DC0553-9D8B-46B0-94C2-A1A5DBEA6E16}"/>
            </a:ext>
          </a:extLst>
        </xdr:cNvPr>
        <xdr:cNvSpPr/>
      </xdr:nvSpPr>
      <xdr:spPr>
        <a:xfrm>
          <a:off x="3746500" y="1378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115824</xdr:rowOff>
    </xdr:from>
    <xdr:to>
      <xdr:col>24</xdr:col>
      <xdr:colOff>63500</xdr:colOff>
      <xdr:row>80</xdr:row>
      <xdr:rowOff>166115</xdr:rowOff>
    </xdr:to>
    <xdr:cxnSp macro="">
      <xdr:nvCxnSpPr>
        <xdr:cNvPr id="300" name="直線コネクタ 299">
          <a:extLst>
            <a:ext uri="{FF2B5EF4-FFF2-40B4-BE49-F238E27FC236}">
              <a16:creationId xmlns:a16="http://schemas.microsoft.com/office/drawing/2014/main" id="{353DEE7A-3DFB-4DBA-9FB6-0AD01FDD44CD}"/>
            </a:ext>
          </a:extLst>
        </xdr:cNvPr>
        <xdr:cNvCxnSpPr/>
      </xdr:nvCxnSpPr>
      <xdr:spPr>
        <a:xfrm>
          <a:off x="3797300" y="13831824"/>
          <a:ext cx="8382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14732</xdr:rowOff>
    </xdr:from>
    <xdr:to>
      <xdr:col>15</xdr:col>
      <xdr:colOff>101600</xdr:colOff>
      <xdr:row>80</xdr:row>
      <xdr:rowOff>116332</xdr:rowOff>
    </xdr:to>
    <xdr:sp macro="" textlink="">
      <xdr:nvSpPr>
        <xdr:cNvPr id="301" name="楕円 300">
          <a:extLst>
            <a:ext uri="{FF2B5EF4-FFF2-40B4-BE49-F238E27FC236}">
              <a16:creationId xmlns:a16="http://schemas.microsoft.com/office/drawing/2014/main" id="{D2C741C8-76D5-4CAF-85ED-050525B43C0A}"/>
            </a:ext>
          </a:extLst>
        </xdr:cNvPr>
        <xdr:cNvSpPr/>
      </xdr:nvSpPr>
      <xdr:spPr>
        <a:xfrm>
          <a:off x="2857500" y="1373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65532</xdr:rowOff>
    </xdr:from>
    <xdr:to>
      <xdr:col>19</xdr:col>
      <xdr:colOff>177800</xdr:colOff>
      <xdr:row>80</xdr:row>
      <xdr:rowOff>115824</xdr:rowOff>
    </xdr:to>
    <xdr:cxnSp macro="">
      <xdr:nvCxnSpPr>
        <xdr:cNvPr id="302" name="直線コネクタ 301">
          <a:extLst>
            <a:ext uri="{FF2B5EF4-FFF2-40B4-BE49-F238E27FC236}">
              <a16:creationId xmlns:a16="http://schemas.microsoft.com/office/drawing/2014/main" id="{4D5C3973-E1A4-45D6-A956-43C4A2C43B30}"/>
            </a:ext>
          </a:extLst>
        </xdr:cNvPr>
        <xdr:cNvCxnSpPr/>
      </xdr:nvCxnSpPr>
      <xdr:spPr>
        <a:xfrm>
          <a:off x="2908300" y="1378153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147320</xdr:rowOff>
    </xdr:from>
    <xdr:to>
      <xdr:col>10</xdr:col>
      <xdr:colOff>165100</xdr:colOff>
      <xdr:row>80</xdr:row>
      <xdr:rowOff>77470</xdr:rowOff>
    </xdr:to>
    <xdr:sp macro="" textlink="">
      <xdr:nvSpPr>
        <xdr:cNvPr id="303" name="楕円 302">
          <a:extLst>
            <a:ext uri="{FF2B5EF4-FFF2-40B4-BE49-F238E27FC236}">
              <a16:creationId xmlns:a16="http://schemas.microsoft.com/office/drawing/2014/main" id="{595017F8-86C4-49A2-8225-A34671C1E1C7}"/>
            </a:ext>
          </a:extLst>
        </xdr:cNvPr>
        <xdr:cNvSpPr/>
      </xdr:nvSpPr>
      <xdr:spPr>
        <a:xfrm>
          <a:off x="1968500" y="1369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26670</xdr:rowOff>
    </xdr:from>
    <xdr:to>
      <xdr:col>15</xdr:col>
      <xdr:colOff>50800</xdr:colOff>
      <xdr:row>80</xdr:row>
      <xdr:rowOff>65532</xdr:rowOff>
    </xdr:to>
    <xdr:cxnSp macro="">
      <xdr:nvCxnSpPr>
        <xdr:cNvPr id="304" name="直線コネクタ 303">
          <a:extLst>
            <a:ext uri="{FF2B5EF4-FFF2-40B4-BE49-F238E27FC236}">
              <a16:creationId xmlns:a16="http://schemas.microsoft.com/office/drawing/2014/main" id="{E168080E-5BD5-4232-9AF4-779897696DA3}"/>
            </a:ext>
          </a:extLst>
        </xdr:cNvPr>
        <xdr:cNvCxnSpPr/>
      </xdr:nvCxnSpPr>
      <xdr:spPr>
        <a:xfrm>
          <a:off x="2019300" y="13742670"/>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30735</xdr:rowOff>
    </xdr:from>
    <xdr:to>
      <xdr:col>6</xdr:col>
      <xdr:colOff>38100</xdr:colOff>
      <xdr:row>81</xdr:row>
      <xdr:rowOff>132335</xdr:rowOff>
    </xdr:to>
    <xdr:sp macro="" textlink="">
      <xdr:nvSpPr>
        <xdr:cNvPr id="305" name="楕円 304">
          <a:extLst>
            <a:ext uri="{FF2B5EF4-FFF2-40B4-BE49-F238E27FC236}">
              <a16:creationId xmlns:a16="http://schemas.microsoft.com/office/drawing/2014/main" id="{3A636AFE-B941-4A1E-8DF3-4A46B0CA8875}"/>
            </a:ext>
          </a:extLst>
        </xdr:cNvPr>
        <xdr:cNvSpPr/>
      </xdr:nvSpPr>
      <xdr:spPr>
        <a:xfrm>
          <a:off x="1079500" y="1391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26670</xdr:rowOff>
    </xdr:from>
    <xdr:to>
      <xdr:col>10</xdr:col>
      <xdr:colOff>114300</xdr:colOff>
      <xdr:row>81</xdr:row>
      <xdr:rowOff>81535</xdr:rowOff>
    </xdr:to>
    <xdr:cxnSp macro="">
      <xdr:nvCxnSpPr>
        <xdr:cNvPr id="306" name="直線コネクタ 305">
          <a:extLst>
            <a:ext uri="{FF2B5EF4-FFF2-40B4-BE49-F238E27FC236}">
              <a16:creationId xmlns:a16="http://schemas.microsoft.com/office/drawing/2014/main" id="{B8F98392-5637-4530-A2BA-B72B5ED3AA70}"/>
            </a:ext>
          </a:extLst>
        </xdr:cNvPr>
        <xdr:cNvCxnSpPr/>
      </xdr:nvCxnSpPr>
      <xdr:spPr>
        <a:xfrm flipV="1">
          <a:off x="1130300" y="13742670"/>
          <a:ext cx="889000" cy="226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166895</xdr:rowOff>
    </xdr:from>
    <xdr:ext cx="405111" cy="259045"/>
    <xdr:sp macro="" textlink="">
      <xdr:nvSpPr>
        <xdr:cNvPr id="307" name="n_1aveValue【福祉施設】&#10;有形固定資産減価償却率">
          <a:extLst>
            <a:ext uri="{FF2B5EF4-FFF2-40B4-BE49-F238E27FC236}">
              <a16:creationId xmlns:a16="http://schemas.microsoft.com/office/drawing/2014/main" id="{A3AA230D-EFA1-4D18-A7F9-B94B6F29FCF8}"/>
            </a:ext>
          </a:extLst>
        </xdr:cNvPr>
        <xdr:cNvSpPr txBox="1"/>
      </xdr:nvSpPr>
      <xdr:spPr>
        <a:xfrm>
          <a:off x="3582044" y="13882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132605</xdr:rowOff>
    </xdr:from>
    <xdr:ext cx="405111" cy="259045"/>
    <xdr:sp macro="" textlink="">
      <xdr:nvSpPr>
        <xdr:cNvPr id="308" name="n_2aveValue【福祉施設】&#10;有形固定資産減価償却率">
          <a:extLst>
            <a:ext uri="{FF2B5EF4-FFF2-40B4-BE49-F238E27FC236}">
              <a16:creationId xmlns:a16="http://schemas.microsoft.com/office/drawing/2014/main" id="{93583CA2-7D4E-477E-B856-0879613C50EA}"/>
            </a:ext>
          </a:extLst>
        </xdr:cNvPr>
        <xdr:cNvSpPr txBox="1"/>
      </xdr:nvSpPr>
      <xdr:spPr>
        <a:xfrm>
          <a:off x="2705744" y="13848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105173</xdr:rowOff>
    </xdr:from>
    <xdr:ext cx="405111" cy="259045"/>
    <xdr:sp macro="" textlink="">
      <xdr:nvSpPr>
        <xdr:cNvPr id="309" name="n_3aveValue【福祉施設】&#10;有形固定資産減価償却率">
          <a:extLst>
            <a:ext uri="{FF2B5EF4-FFF2-40B4-BE49-F238E27FC236}">
              <a16:creationId xmlns:a16="http://schemas.microsoft.com/office/drawing/2014/main" id="{220865F9-074E-4FC1-8C97-DF9E91FC5539}"/>
            </a:ext>
          </a:extLst>
        </xdr:cNvPr>
        <xdr:cNvSpPr txBox="1"/>
      </xdr:nvSpPr>
      <xdr:spPr>
        <a:xfrm>
          <a:off x="1816744" y="13821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93997</xdr:rowOff>
    </xdr:from>
    <xdr:ext cx="405111" cy="259045"/>
    <xdr:sp macro="" textlink="">
      <xdr:nvSpPr>
        <xdr:cNvPr id="310" name="n_4aveValue【福祉施設】&#10;有形固定資産減価償却率">
          <a:extLst>
            <a:ext uri="{FF2B5EF4-FFF2-40B4-BE49-F238E27FC236}">
              <a16:creationId xmlns:a16="http://schemas.microsoft.com/office/drawing/2014/main" id="{1F1D72DF-428B-4A40-8D0A-7386446D03AA}"/>
            </a:ext>
          </a:extLst>
        </xdr:cNvPr>
        <xdr:cNvSpPr txBox="1"/>
      </xdr:nvSpPr>
      <xdr:spPr>
        <a:xfrm>
          <a:off x="927744" y="1346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11701</xdr:rowOff>
    </xdr:from>
    <xdr:ext cx="405111" cy="259045"/>
    <xdr:sp macro="" textlink="">
      <xdr:nvSpPr>
        <xdr:cNvPr id="311" name="n_1mainValue【福祉施設】&#10;有形固定資産減価償却率">
          <a:extLst>
            <a:ext uri="{FF2B5EF4-FFF2-40B4-BE49-F238E27FC236}">
              <a16:creationId xmlns:a16="http://schemas.microsoft.com/office/drawing/2014/main" id="{F775DD8A-08EB-465C-BACF-6D009B8C881D}"/>
            </a:ext>
          </a:extLst>
        </xdr:cNvPr>
        <xdr:cNvSpPr txBox="1"/>
      </xdr:nvSpPr>
      <xdr:spPr>
        <a:xfrm>
          <a:off x="3582044" y="13556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132859</xdr:rowOff>
    </xdr:from>
    <xdr:ext cx="405111" cy="259045"/>
    <xdr:sp macro="" textlink="">
      <xdr:nvSpPr>
        <xdr:cNvPr id="312" name="n_2mainValue【福祉施設】&#10;有形固定資産減価償却率">
          <a:extLst>
            <a:ext uri="{FF2B5EF4-FFF2-40B4-BE49-F238E27FC236}">
              <a16:creationId xmlns:a16="http://schemas.microsoft.com/office/drawing/2014/main" id="{FB6E3F65-FC6E-4399-BA34-9CA05669788C}"/>
            </a:ext>
          </a:extLst>
        </xdr:cNvPr>
        <xdr:cNvSpPr txBox="1"/>
      </xdr:nvSpPr>
      <xdr:spPr>
        <a:xfrm>
          <a:off x="2705744" y="13505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93997</xdr:rowOff>
    </xdr:from>
    <xdr:ext cx="405111" cy="259045"/>
    <xdr:sp macro="" textlink="">
      <xdr:nvSpPr>
        <xdr:cNvPr id="313" name="n_3mainValue【福祉施設】&#10;有形固定資産減価償却率">
          <a:extLst>
            <a:ext uri="{FF2B5EF4-FFF2-40B4-BE49-F238E27FC236}">
              <a16:creationId xmlns:a16="http://schemas.microsoft.com/office/drawing/2014/main" id="{8D5B5EB5-A83F-4E3F-8786-E3111B11E0EE}"/>
            </a:ext>
          </a:extLst>
        </xdr:cNvPr>
        <xdr:cNvSpPr txBox="1"/>
      </xdr:nvSpPr>
      <xdr:spPr>
        <a:xfrm>
          <a:off x="1816744" y="1346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123462</xdr:rowOff>
    </xdr:from>
    <xdr:ext cx="405111" cy="259045"/>
    <xdr:sp macro="" textlink="">
      <xdr:nvSpPr>
        <xdr:cNvPr id="314" name="n_4mainValue【福祉施設】&#10;有形固定資産減価償却率">
          <a:extLst>
            <a:ext uri="{FF2B5EF4-FFF2-40B4-BE49-F238E27FC236}">
              <a16:creationId xmlns:a16="http://schemas.microsoft.com/office/drawing/2014/main" id="{1FBE3DB9-584C-4D7C-B060-0D68B09D924A}"/>
            </a:ext>
          </a:extLst>
        </xdr:cNvPr>
        <xdr:cNvSpPr txBox="1"/>
      </xdr:nvSpPr>
      <xdr:spPr>
        <a:xfrm>
          <a:off x="927744" y="1401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2042F263-E89C-463D-8560-9F0E1BB7454E}"/>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B6D21600-2E63-43D2-A73E-F6F932FD6EA8}"/>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E6BA21BB-1AB9-443E-91FA-C230A9D81329}"/>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24F1FD24-8628-464D-A001-D6CFEFE459C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1493885F-D086-4C3C-A092-8D2E9149808B}"/>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928AD028-FB1A-46D7-8C8B-A861EF51BC9F}"/>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B7651153-DCE3-4651-A1DA-69EE83E5213E}"/>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17F702D3-F69E-4BEE-A4C5-312C2A10F659}"/>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B79DA473-80AD-4ED1-9105-599297EAA4A8}"/>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75D0A2CF-481C-421A-B8FC-F01D3F7D365F}"/>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5" name="直線コネクタ 324">
          <a:extLst>
            <a:ext uri="{FF2B5EF4-FFF2-40B4-BE49-F238E27FC236}">
              <a16:creationId xmlns:a16="http://schemas.microsoft.com/office/drawing/2014/main" id="{AEE90217-B75E-4165-B6CE-2AC4678F1B4C}"/>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6" name="テキスト ボックス 325">
          <a:extLst>
            <a:ext uri="{FF2B5EF4-FFF2-40B4-BE49-F238E27FC236}">
              <a16:creationId xmlns:a16="http://schemas.microsoft.com/office/drawing/2014/main" id="{627AC4F1-A3D6-4DC6-8696-5FEF468DB313}"/>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7" name="直線コネクタ 326">
          <a:extLst>
            <a:ext uri="{FF2B5EF4-FFF2-40B4-BE49-F238E27FC236}">
              <a16:creationId xmlns:a16="http://schemas.microsoft.com/office/drawing/2014/main" id="{5D872D08-EBCC-40B9-B2CA-B33B7F04CF1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8" name="テキスト ボックス 327">
          <a:extLst>
            <a:ext uri="{FF2B5EF4-FFF2-40B4-BE49-F238E27FC236}">
              <a16:creationId xmlns:a16="http://schemas.microsoft.com/office/drawing/2014/main" id="{2C1A763F-242B-40D1-9236-492B85D4C812}"/>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9" name="直線コネクタ 328">
          <a:extLst>
            <a:ext uri="{FF2B5EF4-FFF2-40B4-BE49-F238E27FC236}">
              <a16:creationId xmlns:a16="http://schemas.microsoft.com/office/drawing/2014/main" id="{6DE776AF-F238-4B3C-B424-EC08F1C81E02}"/>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0" name="テキスト ボックス 329">
          <a:extLst>
            <a:ext uri="{FF2B5EF4-FFF2-40B4-BE49-F238E27FC236}">
              <a16:creationId xmlns:a16="http://schemas.microsoft.com/office/drawing/2014/main" id="{EE4AE4EE-548E-4A95-9FF3-750CD1005947}"/>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1" name="直線コネクタ 330">
          <a:extLst>
            <a:ext uri="{FF2B5EF4-FFF2-40B4-BE49-F238E27FC236}">
              <a16:creationId xmlns:a16="http://schemas.microsoft.com/office/drawing/2014/main" id="{DCB6EF65-1E1D-45B5-BE2F-BAAE2BF81A7D}"/>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2" name="テキスト ボックス 331">
          <a:extLst>
            <a:ext uri="{FF2B5EF4-FFF2-40B4-BE49-F238E27FC236}">
              <a16:creationId xmlns:a16="http://schemas.microsoft.com/office/drawing/2014/main" id="{BF4C1B85-4577-4D58-9CBF-48302F17454D}"/>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3" name="直線コネクタ 332">
          <a:extLst>
            <a:ext uri="{FF2B5EF4-FFF2-40B4-BE49-F238E27FC236}">
              <a16:creationId xmlns:a16="http://schemas.microsoft.com/office/drawing/2014/main" id="{A13BB64B-81A2-4330-8B76-1543B8662BEC}"/>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4" name="テキスト ボックス 333">
          <a:extLst>
            <a:ext uri="{FF2B5EF4-FFF2-40B4-BE49-F238E27FC236}">
              <a16:creationId xmlns:a16="http://schemas.microsoft.com/office/drawing/2014/main" id="{F2005103-E2E1-4587-AD44-4AE450F7BEF5}"/>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5" name="直線コネクタ 334">
          <a:extLst>
            <a:ext uri="{FF2B5EF4-FFF2-40B4-BE49-F238E27FC236}">
              <a16:creationId xmlns:a16="http://schemas.microsoft.com/office/drawing/2014/main" id="{423B88F8-331A-4DB7-807C-54C257ADEDD9}"/>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6" name="テキスト ボックス 335">
          <a:extLst>
            <a:ext uri="{FF2B5EF4-FFF2-40B4-BE49-F238E27FC236}">
              <a16:creationId xmlns:a16="http://schemas.microsoft.com/office/drawing/2014/main" id="{E10290F7-7F52-4F34-8E96-2EF2F4553AF2}"/>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A702803D-7CFB-44F0-94F8-718041892F62}"/>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D35930AF-E987-4BC9-AD68-B14D04CE9B06}"/>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0916E456-CA08-46CE-8912-3E331B38FA73}"/>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111579</xdr:rowOff>
    </xdr:from>
    <xdr:to>
      <xdr:col>54</xdr:col>
      <xdr:colOff>189865</xdr:colOff>
      <xdr:row>86</xdr:row>
      <xdr:rowOff>81643</xdr:rowOff>
    </xdr:to>
    <xdr:cxnSp macro="">
      <xdr:nvCxnSpPr>
        <xdr:cNvPr id="340" name="直線コネクタ 339">
          <a:extLst>
            <a:ext uri="{FF2B5EF4-FFF2-40B4-BE49-F238E27FC236}">
              <a16:creationId xmlns:a16="http://schemas.microsoft.com/office/drawing/2014/main" id="{B4E3A6F0-5128-4F91-80E2-8DFBED9D13E2}"/>
            </a:ext>
          </a:extLst>
        </xdr:cNvPr>
        <xdr:cNvCxnSpPr/>
      </xdr:nvCxnSpPr>
      <xdr:spPr>
        <a:xfrm flipV="1">
          <a:off x="10476865" y="13313229"/>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85470</xdr:rowOff>
    </xdr:from>
    <xdr:ext cx="469744" cy="259045"/>
    <xdr:sp macro="" textlink="">
      <xdr:nvSpPr>
        <xdr:cNvPr id="341" name="【福祉施設】&#10;一人当たり面積最小値テキスト">
          <a:extLst>
            <a:ext uri="{FF2B5EF4-FFF2-40B4-BE49-F238E27FC236}">
              <a16:creationId xmlns:a16="http://schemas.microsoft.com/office/drawing/2014/main" id="{E945D36F-C692-41A8-A980-936A7056E96F}"/>
            </a:ext>
          </a:extLst>
        </xdr:cNvPr>
        <xdr:cNvSpPr txBox="1"/>
      </xdr:nvSpPr>
      <xdr:spPr>
        <a:xfrm>
          <a:off x="10515600" y="1483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81643</xdr:rowOff>
    </xdr:from>
    <xdr:to>
      <xdr:col>55</xdr:col>
      <xdr:colOff>88900</xdr:colOff>
      <xdr:row>86</xdr:row>
      <xdr:rowOff>81643</xdr:rowOff>
    </xdr:to>
    <xdr:cxnSp macro="">
      <xdr:nvCxnSpPr>
        <xdr:cNvPr id="342" name="直線コネクタ 341">
          <a:extLst>
            <a:ext uri="{FF2B5EF4-FFF2-40B4-BE49-F238E27FC236}">
              <a16:creationId xmlns:a16="http://schemas.microsoft.com/office/drawing/2014/main" id="{8A6B8A05-6C17-4B9E-B8DC-56F7A71A7AF4}"/>
            </a:ext>
          </a:extLst>
        </xdr:cNvPr>
        <xdr:cNvCxnSpPr/>
      </xdr:nvCxnSpPr>
      <xdr:spPr>
        <a:xfrm>
          <a:off x="10388600" y="14826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58256</xdr:rowOff>
    </xdr:from>
    <xdr:ext cx="469744" cy="259045"/>
    <xdr:sp macro="" textlink="">
      <xdr:nvSpPr>
        <xdr:cNvPr id="343" name="【福祉施設】&#10;一人当たり面積最大値テキスト">
          <a:extLst>
            <a:ext uri="{FF2B5EF4-FFF2-40B4-BE49-F238E27FC236}">
              <a16:creationId xmlns:a16="http://schemas.microsoft.com/office/drawing/2014/main" id="{A70BA133-85F9-4B8D-815C-723D3380FA87}"/>
            </a:ext>
          </a:extLst>
        </xdr:cNvPr>
        <xdr:cNvSpPr txBox="1"/>
      </xdr:nvSpPr>
      <xdr:spPr>
        <a:xfrm>
          <a:off x="10515600" y="13088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111579</xdr:rowOff>
    </xdr:from>
    <xdr:to>
      <xdr:col>55</xdr:col>
      <xdr:colOff>88900</xdr:colOff>
      <xdr:row>77</xdr:row>
      <xdr:rowOff>111579</xdr:rowOff>
    </xdr:to>
    <xdr:cxnSp macro="">
      <xdr:nvCxnSpPr>
        <xdr:cNvPr id="344" name="直線コネクタ 343">
          <a:extLst>
            <a:ext uri="{FF2B5EF4-FFF2-40B4-BE49-F238E27FC236}">
              <a16:creationId xmlns:a16="http://schemas.microsoft.com/office/drawing/2014/main" id="{FB8CA731-27CD-4C40-A58E-3CD1C64D13E0}"/>
            </a:ext>
          </a:extLst>
        </xdr:cNvPr>
        <xdr:cNvCxnSpPr/>
      </xdr:nvCxnSpPr>
      <xdr:spPr>
        <a:xfrm>
          <a:off x="10388600" y="1331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44648</xdr:rowOff>
    </xdr:from>
    <xdr:ext cx="469744" cy="259045"/>
    <xdr:sp macro="" textlink="">
      <xdr:nvSpPr>
        <xdr:cNvPr id="345" name="【福祉施設】&#10;一人当たり面積平均値テキスト">
          <a:extLst>
            <a:ext uri="{FF2B5EF4-FFF2-40B4-BE49-F238E27FC236}">
              <a16:creationId xmlns:a16="http://schemas.microsoft.com/office/drawing/2014/main" id="{A89F3576-ABC9-4DE9-B430-5484F1072252}"/>
            </a:ext>
          </a:extLst>
        </xdr:cNvPr>
        <xdr:cNvSpPr txBox="1"/>
      </xdr:nvSpPr>
      <xdr:spPr>
        <a:xfrm>
          <a:off x="10515600" y="142749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66221</xdr:rowOff>
    </xdr:from>
    <xdr:to>
      <xdr:col>55</xdr:col>
      <xdr:colOff>50800</xdr:colOff>
      <xdr:row>83</xdr:row>
      <xdr:rowOff>167821</xdr:rowOff>
    </xdr:to>
    <xdr:sp macro="" textlink="">
      <xdr:nvSpPr>
        <xdr:cNvPr id="346" name="フローチャート: 判断 345">
          <a:extLst>
            <a:ext uri="{FF2B5EF4-FFF2-40B4-BE49-F238E27FC236}">
              <a16:creationId xmlns:a16="http://schemas.microsoft.com/office/drawing/2014/main" id="{4C836C62-1839-40FD-93FB-F7D4B6DC68F0}"/>
            </a:ext>
          </a:extLst>
        </xdr:cNvPr>
        <xdr:cNvSpPr/>
      </xdr:nvSpPr>
      <xdr:spPr>
        <a:xfrm>
          <a:off x="10426700" y="14296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66221</xdr:rowOff>
    </xdr:from>
    <xdr:to>
      <xdr:col>50</xdr:col>
      <xdr:colOff>165100</xdr:colOff>
      <xdr:row>83</xdr:row>
      <xdr:rowOff>167821</xdr:rowOff>
    </xdr:to>
    <xdr:sp macro="" textlink="">
      <xdr:nvSpPr>
        <xdr:cNvPr id="347" name="フローチャート: 判断 346">
          <a:extLst>
            <a:ext uri="{FF2B5EF4-FFF2-40B4-BE49-F238E27FC236}">
              <a16:creationId xmlns:a16="http://schemas.microsoft.com/office/drawing/2014/main" id="{B86E0EB4-EE56-43DD-B802-D2ABBE968723}"/>
            </a:ext>
          </a:extLst>
        </xdr:cNvPr>
        <xdr:cNvSpPr/>
      </xdr:nvSpPr>
      <xdr:spPr>
        <a:xfrm>
          <a:off x="9588500" y="14296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66221</xdr:rowOff>
    </xdr:from>
    <xdr:to>
      <xdr:col>46</xdr:col>
      <xdr:colOff>38100</xdr:colOff>
      <xdr:row>83</xdr:row>
      <xdr:rowOff>167821</xdr:rowOff>
    </xdr:to>
    <xdr:sp macro="" textlink="">
      <xdr:nvSpPr>
        <xdr:cNvPr id="348" name="フローチャート: 判断 347">
          <a:extLst>
            <a:ext uri="{FF2B5EF4-FFF2-40B4-BE49-F238E27FC236}">
              <a16:creationId xmlns:a16="http://schemas.microsoft.com/office/drawing/2014/main" id="{F665C045-F4DA-4CB1-9E4D-4B93A8EA51B5}"/>
            </a:ext>
          </a:extLst>
        </xdr:cNvPr>
        <xdr:cNvSpPr/>
      </xdr:nvSpPr>
      <xdr:spPr>
        <a:xfrm>
          <a:off x="8699500" y="14296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66221</xdr:rowOff>
    </xdr:from>
    <xdr:to>
      <xdr:col>41</xdr:col>
      <xdr:colOff>101600</xdr:colOff>
      <xdr:row>83</xdr:row>
      <xdr:rowOff>167821</xdr:rowOff>
    </xdr:to>
    <xdr:sp macro="" textlink="">
      <xdr:nvSpPr>
        <xdr:cNvPr id="349" name="フローチャート: 判断 348">
          <a:extLst>
            <a:ext uri="{FF2B5EF4-FFF2-40B4-BE49-F238E27FC236}">
              <a16:creationId xmlns:a16="http://schemas.microsoft.com/office/drawing/2014/main" id="{0EEF5F09-72B4-41C8-948E-8C1D51335F78}"/>
            </a:ext>
          </a:extLst>
        </xdr:cNvPr>
        <xdr:cNvSpPr/>
      </xdr:nvSpPr>
      <xdr:spPr>
        <a:xfrm>
          <a:off x="7810500" y="14296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77107</xdr:rowOff>
    </xdr:from>
    <xdr:to>
      <xdr:col>36</xdr:col>
      <xdr:colOff>165100</xdr:colOff>
      <xdr:row>84</xdr:row>
      <xdr:rowOff>7257</xdr:rowOff>
    </xdr:to>
    <xdr:sp macro="" textlink="">
      <xdr:nvSpPr>
        <xdr:cNvPr id="350" name="フローチャート: 判断 349">
          <a:extLst>
            <a:ext uri="{FF2B5EF4-FFF2-40B4-BE49-F238E27FC236}">
              <a16:creationId xmlns:a16="http://schemas.microsoft.com/office/drawing/2014/main" id="{83FC7669-BA62-49B8-8D66-2B1058FD52E3}"/>
            </a:ext>
          </a:extLst>
        </xdr:cNvPr>
        <xdr:cNvSpPr/>
      </xdr:nvSpPr>
      <xdr:spPr>
        <a:xfrm>
          <a:off x="69215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47FD15AC-D00C-49A5-8036-81C28488BF44}"/>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A8630EB9-7998-4165-8EA0-B387B28A68A5}"/>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F3974565-BC28-461E-A12F-A374F97379CE}"/>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6D6A9E11-629C-45C7-A0E6-0620F8B47F2E}"/>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B3C12802-253A-499A-9191-A03A29027CD8}"/>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25400</xdr:rowOff>
    </xdr:from>
    <xdr:to>
      <xdr:col>55</xdr:col>
      <xdr:colOff>50800</xdr:colOff>
      <xdr:row>80</xdr:row>
      <xdr:rowOff>127000</xdr:rowOff>
    </xdr:to>
    <xdr:sp macro="" textlink="">
      <xdr:nvSpPr>
        <xdr:cNvPr id="356" name="楕円 355">
          <a:extLst>
            <a:ext uri="{FF2B5EF4-FFF2-40B4-BE49-F238E27FC236}">
              <a16:creationId xmlns:a16="http://schemas.microsoft.com/office/drawing/2014/main" id="{1FC8D7BD-A844-4241-929F-6B2668BEE38C}"/>
            </a:ext>
          </a:extLst>
        </xdr:cNvPr>
        <xdr:cNvSpPr/>
      </xdr:nvSpPr>
      <xdr:spPr>
        <a:xfrm>
          <a:off x="10426700" y="1374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48277</xdr:rowOff>
    </xdr:from>
    <xdr:ext cx="469744" cy="259045"/>
    <xdr:sp macro="" textlink="">
      <xdr:nvSpPr>
        <xdr:cNvPr id="357" name="【福祉施設】&#10;一人当たり面積該当値テキスト">
          <a:extLst>
            <a:ext uri="{FF2B5EF4-FFF2-40B4-BE49-F238E27FC236}">
              <a16:creationId xmlns:a16="http://schemas.microsoft.com/office/drawing/2014/main" id="{11D53F8D-E586-4644-ACA9-4E1743DCA0BF}"/>
            </a:ext>
          </a:extLst>
        </xdr:cNvPr>
        <xdr:cNvSpPr txBox="1"/>
      </xdr:nvSpPr>
      <xdr:spPr>
        <a:xfrm>
          <a:off x="10515600" y="1359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25400</xdr:rowOff>
    </xdr:from>
    <xdr:to>
      <xdr:col>50</xdr:col>
      <xdr:colOff>165100</xdr:colOff>
      <xdr:row>80</xdr:row>
      <xdr:rowOff>127000</xdr:rowOff>
    </xdr:to>
    <xdr:sp macro="" textlink="">
      <xdr:nvSpPr>
        <xdr:cNvPr id="358" name="楕円 357">
          <a:extLst>
            <a:ext uri="{FF2B5EF4-FFF2-40B4-BE49-F238E27FC236}">
              <a16:creationId xmlns:a16="http://schemas.microsoft.com/office/drawing/2014/main" id="{60FF3C06-F389-4F67-B84E-3BC42ABBFE9A}"/>
            </a:ext>
          </a:extLst>
        </xdr:cNvPr>
        <xdr:cNvSpPr/>
      </xdr:nvSpPr>
      <xdr:spPr>
        <a:xfrm>
          <a:off x="9588500" y="1374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80</xdr:row>
      <xdr:rowOff>76200</xdr:rowOff>
    </xdr:from>
    <xdr:to>
      <xdr:col>55</xdr:col>
      <xdr:colOff>0</xdr:colOff>
      <xdr:row>80</xdr:row>
      <xdr:rowOff>76200</xdr:rowOff>
    </xdr:to>
    <xdr:cxnSp macro="">
      <xdr:nvCxnSpPr>
        <xdr:cNvPr id="359" name="直線コネクタ 358">
          <a:extLst>
            <a:ext uri="{FF2B5EF4-FFF2-40B4-BE49-F238E27FC236}">
              <a16:creationId xmlns:a16="http://schemas.microsoft.com/office/drawing/2014/main" id="{B39FD740-1896-4ACD-8971-0FD4AEC3CDDC}"/>
            </a:ext>
          </a:extLst>
        </xdr:cNvPr>
        <xdr:cNvCxnSpPr/>
      </xdr:nvCxnSpPr>
      <xdr:spPr>
        <a:xfrm>
          <a:off x="9639300" y="13792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36286</xdr:rowOff>
    </xdr:from>
    <xdr:to>
      <xdr:col>46</xdr:col>
      <xdr:colOff>38100</xdr:colOff>
      <xdr:row>80</xdr:row>
      <xdr:rowOff>137886</xdr:rowOff>
    </xdr:to>
    <xdr:sp macro="" textlink="">
      <xdr:nvSpPr>
        <xdr:cNvPr id="360" name="楕円 359">
          <a:extLst>
            <a:ext uri="{FF2B5EF4-FFF2-40B4-BE49-F238E27FC236}">
              <a16:creationId xmlns:a16="http://schemas.microsoft.com/office/drawing/2014/main" id="{61F695C9-9154-4C6A-B7C3-67B2D29D84A8}"/>
            </a:ext>
          </a:extLst>
        </xdr:cNvPr>
        <xdr:cNvSpPr/>
      </xdr:nvSpPr>
      <xdr:spPr>
        <a:xfrm>
          <a:off x="8699500" y="13752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76200</xdr:rowOff>
    </xdr:from>
    <xdr:to>
      <xdr:col>50</xdr:col>
      <xdr:colOff>114300</xdr:colOff>
      <xdr:row>80</xdr:row>
      <xdr:rowOff>87086</xdr:rowOff>
    </xdr:to>
    <xdr:cxnSp macro="">
      <xdr:nvCxnSpPr>
        <xdr:cNvPr id="361" name="直線コネクタ 360">
          <a:extLst>
            <a:ext uri="{FF2B5EF4-FFF2-40B4-BE49-F238E27FC236}">
              <a16:creationId xmlns:a16="http://schemas.microsoft.com/office/drawing/2014/main" id="{7717357D-DDA0-45D8-832C-45514150B0FC}"/>
            </a:ext>
          </a:extLst>
        </xdr:cNvPr>
        <xdr:cNvCxnSpPr/>
      </xdr:nvCxnSpPr>
      <xdr:spPr>
        <a:xfrm flipV="1">
          <a:off x="8750300" y="13792200"/>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36286</xdr:rowOff>
    </xdr:from>
    <xdr:to>
      <xdr:col>41</xdr:col>
      <xdr:colOff>101600</xdr:colOff>
      <xdr:row>80</xdr:row>
      <xdr:rowOff>137886</xdr:rowOff>
    </xdr:to>
    <xdr:sp macro="" textlink="">
      <xdr:nvSpPr>
        <xdr:cNvPr id="362" name="楕円 361">
          <a:extLst>
            <a:ext uri="{FF2B5EF4-FFF2-40B4-BE49-F238E27FC236}">
              <a16:creationId xmlns:a16="http://schemas.microsoft.com/office/drawing/2014/main" id="{02E2D8EE-C51B-4C0D-9A67-4F5E49E474BF}"/>
            </a:ext>
          </a:extLst>
        </xdr:cNvPr>
        <xdr:cNvSpPr/>
      </xdr:nvSpPr>
      <xdr:spPr>
        <a:xfrm>
          <a:off x="7810500" y="13752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87086</xdr:rowOff>
    </xdr:from>
    <xdr:to>
      <xdr:col>45</xdr:col>
      <xdr:colOff>177800</xdr:colOff>
      <xdr:row>80</xdr:row>
      <xdr:rowOff>87086</xdr:rowOff>
    </xdr:to>
    <xdr:cxnSp macro="">
      <xdr:nvCxnSpPr>
        <xdr:cNvPr id="363" name="直線コネクタ 362">
          <a:extLst>
            <a:ext uri="{FF2B5EF4-FFF2-40B4-BE49-F238E27FC236}">
              <a16:creationId xmlns:a16="http://schemas.microsoft.com/office/drawing/2014/main" id="{106E266A-5833-401E-A07B-FC3235DB589A}"/>
            </a:ext>
          </a:extLst>
        </xdr:cNvPr>
        <xdr:cNvCxnSpPr/>
      </xdr:nvCxnSpPr>
      <xdr:spPr>
        <a:xfrm>
          <a:off x="7861300" y="138030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80</xdr:row>
      <xdr:rowOff>145143</xdr:rowOff>
    </xdr:from>
    <xdr:to>
      <xdr:col>36</xdr:col>
      <xdr:colOff>165100</xdr:colOff>
      <xdr:row>81</xdr:row>
      <xdr:rowOff>75293</xdr:rowOff>
    </xdr:to>
    <xdr:sp macro="" textlink="">
      <xdr:nvSpPr>
        <xdr:cNvPr id="364" name="楕円 363">
          <a:extLst>
            <a:ext uri="{FF2B5EF4-FFF2-40B4-BE49-F238E27FC236}">
              <a16:creationId xmlns:a16="http://schemas.microsoft.com/office/drawing/2014/main" id="{1FB30865-48EF-4093-A773-4C172D96A178}"/>
            </a:ext>
          </a:extLst>
        </xdr:cNvPr>
        <xdr:cNvSpPr/>
      </xdr:nvSpPr>
      <xdr:spPr>
        <a:xfrm>
          <a:off x="6921500" y="13861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87086</xdr:rowOff>
    </xdr:from>
    <xdr:to>
      <xdr:col>41</xdr:col>
      <xdr:colOff>50800</xdr:colOff>
      <xdr:row>81</xdr:row>
      <xdr:rowOff>24493</xdr:rowOff>
    </xdr:to>
    <xdr:cxnSp macro="">
      <xdr:nvCxnSpPr>
        <xdr:cNvPr id="365" name="直線コネクタ 364">
          <a:extLst>
            <a:ext uri="{FF2B5EF4-FFF2-40B4-BE49-F238E27FC236}">
              <a16:creationId xmlns:a16="http://schemas.microsoft.com/office/drawing/2014/main" id="{4D3030A0-955B-4305-8D42-8C4CA6C6FC3D}"/>
            </a:ext>
          </a:extLst>
        </xdr:cNvPr>
        <xdr:cNvCxnSpPr/>
      </xdr:nvCxnSpPr>
      <xdr:spPr>
        <a:xfrm flipV="1">
          <a:off x="6972300" y="13803086"/>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158948</xdr:rowOff>
    </xdr:from>
    <xdr:ext cx="469744" cy="259045"/>
    <xdr:sp macro="" textlink="">
      <xdr:nvSpPr>
        <xdr:cNvPr id="366" name="n_1aveValue【福祉施設】&#10;一人当たり面積">
          <a:extLst>
            <a:ext uri="{FF2B5EF4-FFF2-40B4-BE49-F238E27FC236}">
              <a16:creationId xmlns:a16="http://schemas.microsoft.com/office/drawing/2014/main" id="{601C8576-563B-471D-BB43-0ED8879B37EC}"/>
            </a:ext>
          </a:extLst>
        </xdr:cNvPr>
        <xdr:cNvSpPr txBox="1"/>
      </xdr:nvSpPr>
      <xdr:spPr>
        <a:xfrm>
          <a:off x="9391727" y="14389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158948</xdr:rowOff>
    </xdr:from>
    <xdr:ext cx="469744" cy="259045"/>
    <xdr:sp macro="" textlink="">
      <xdr:nvSpPr>
        <xdr:cNvPr id="367" name="n_2aveValue【福祉施設】&#10;一人当たり面積">
          <a:extLst>
            <a:ext uri="{FF2B5EF4-FFF2-40B4-BE49-F238E27FC236}">
              <a16:creationId xmlns:a16="http://schemas.microsoft.com/office/drawing/2014/main" id="{49E4A681-FBD1-43B7-BD8D-4DEA5DAB2B1E}"/>
            </a:ext>
          </a:extLst>
        </xdr:cNvPr>
        <xdr:cNvSpPr txBox="1"/>
      </xdr:nvSpPr>
      <xdr:spPr>
        <a:xfrm>
          <a:off x="8515427" y="14389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158948</xdr:rowOff>
    </xdr:from>
    <xdr:ext cx="469744" cy="259045"/>
    <xdr:sp macro="" textlink="">
      <xdr:nvSpPr>
        <xdr:cNvPr id="368" name="n_3aveValue【福祉施設】&#10;一人当たり面積">
          <a:extLst>
            <a:ext uri="{FF2B5EF4-FFF2-40B4-BE49-F238E27FC236}">
              <a16:creationId xmlns:a16="http://schemas.microsoft.com/office/drawing/2014/main" id="{2D79D972-8AAF-4AF3-B983-B1EE2ABA4573}"/>
            </a:ext>
          </a:extLst>
        </xdr:cNvPr>
        <xdr:cNvSpPr txBox="1"/>
      </xdr:nvSpPr>
      <xdr:spPr>
        <a:xfrm>
          <a:off x="7626427" y="14389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169834</xdr:rowOff>
    </xdr:from>
    <xdr:ext cx="469744" cy="259045"/>
    <xdr:sp macro="" textlink="">
      <xdr:nvSpPr>
        <xdr:cNvPr id="369" name="n_4aveValue【福祉施設】&#10;一人当たり面積">
          <a:extLst>
            <a:ext uri="{FF2B5EF4-FFF2-40B4-BE49-F238E27FC236}">
              <a16:creationId xmlns:a16="http://schemas.microsoft.com/office/drawing/2014/main" id="{A7B7EBB5-48BC-4A10-ACF0-4E28D52F1B12}"/>
            </a:ext>
          </a:extLst>
        </xdr:cNvPr>
        <xdr:cNvSpPr txBox="1"/>
      </xdr:nvSpPr>
      <xdr:spPr>
        <a:xfrm>
          <a:off x="6737427" y="1440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143527</xdr:rowOff>
    </xdr:from>
    <xdr:ext cx="469744" cy="259045"/>
    <xdr:sp macro="" textlink="">
      <xdr:nvSpPr>
        <xdr:cNvPr id="370" name="n_1mainValue【福祉施設】&#10;一人当たり面積">
          <a:extLst>
            <a:ext uri="{FF2B5EF4-FFF2-40B4-BE49-F238E27FC236}">
              <a16:creationId xmlns:a16="http://schemas.microsoft.com/office/drawing/2014/main" id="{94F367DF-BE76-47ED-B164-21E036490A8C}"/>
            </a:ext>
          </a:extLst>
        </xdr:cNvPr>
        <xdr:cNvSpPr txBox="1"/>
      </xdr:nvSpPr>
      <xdr:spPr>
        <a:xfrm>
          <a:off x="9391727" y="135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154413</xdr:rowOff>
    </xdr:from>
    <xdr:ext cx="469744" cy="259045"/>
    <xdr:sp macro="" textlink="">
      <xdr:nvSpPr>
        <xdr:cNvPr id="371" name="n_2mainValue【福祉施設】&#10;一人当たり面積">
          <a:extLst>
            <a:ext uri="{FF2B5EF4-FFF2-40B4-BE49-F238E27FC236}">
              <a16:creationId xmlns:a16="http://schemas.microsoft.com/office/drawing/2014/main" id="{2CABA7A9-EAEE-4743-911D-F82D69FAB26F}"/>
            </a:ext>
          </a:extLst>
        </xdr:cNvPr>
        <xdr:cNvSpPr txBox="1"/>
      </xdr:nvSpPr>
      <xdr:spPr>
        <a:xfrm>
          <a:off x="8515427" y="13527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78</xdr:row>
      <xdr:rowOff>154413</xdr:rowOff>
    </xdr:from>
    <xdr:ext cx="469744" cy="259045"/>
    <xdr:sp macro="" textlink="">
      <xdr:nvSpPr>
        <xdr:cNvPr id="372" name="n_3mainValue【福祉施設】&#10;一人当たり面積">
          <a:extLst>
            <a:ext uri="{FF2B5EF4-FFF2-40B4-BE49-F238E27FC236}">
              <a16:creationId xmlns:a16="http://schemas.microsoft.com/office/drawing/2014/main" id="{38177B92-4D65-4364-BD6F-EEF4E46B1740}"/>
            </a:ext>
          </a:extLst>
        </xdr:cNvPr>
        <xdr:cNvSpPr txBox="1"/>
      </xdr:nvSpPr>
      <xdr:spPr>
        <a:xfrm>
          <a:off x="7626427" y="13527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79</xdr:row>
      <xdr:rowOff>91820</xdr:rowOff>
    </xdr:from>
    <xdr:ext cx="469744" cy="259045"/>
    <xdr:sp macro="" textlink="">
      <xdr:nvSpPr>
        <xdr:cNvPr id="373" name="n_4mainValue【福祉施設】&#10;一人当たり面積">
          <a:extLst>
            <a:ext uri="{FF2B5EF4-FFF2-40B4-BE49-F238E27FC236}">
              <a16:creationId xmlns:a16="http://schemas.microsoft.com/office/drawing/2014/main" id="{D38C4AB8-3012-48D7-AF4F-6F44434B26F9}"/>
            </a:ext>
          </a:extLst>
        </xdr:cNvPr>
        <xdr:cNvSpPr txBox="1"/>
      </xdr:nvSpPr>
      <xdr:spPr>
        <a:xfrm>
          <a:off x="6737427" y="13636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838F041A-B1A9-4FCE-82B9-500DEF8F0A22}"/>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ACB6C6A6-725C-4D67-925F-D0FF9EF45EC8}"/>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98A82073-54AA-42A5-BDBE-9129F39ECE7C}"/>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63B9A0AD-BA64-429A-BF31-041C90B93D58}"/>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C4CBEAEB-232B-459B-8EC4-ED1478DE6B96}"/>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4749BC94-367A-4681-BF79-DBC280DB41F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C68FBEA6-AC64-481B-8ABD-6CD13133AEFF}"/>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0BB71414-03D5-456B-AE60-1B7FA83F0E93}"/>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69E62FBA-D83B-4C4A-A867-8A33C07EE7F2}"/>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E2ECDCA9-15B7-45EB-809B-A7A5B7527784}"/>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EE799F86-A434-4884-8484-9290AA359B8E}"/>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5" name="直線コネクタ 384">
          <a:extLst>
            <a:ext uri="{FF2B5EF4-FFF2-40B4-BE49-F238E27FC236}">
              <a16:creationId xmlns:a16="http://schemas.microsoft.com/office/drawing/2014/main" id="{700A68DD-9806-4753-8D7A-AD599AE66556}"/>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6" name="テキスト ボックス 385">
          <a:extLst>
            <a:ext uri="{FF2B5EF4-FFF2-40B4-BE49-F238E27FC236}">
              <a16:creationId xmlns:a16="http://schemas.microsoft.com/office/drawing/2014/main" id="{91227F4B-8904-4A45-943F-88EF655287F1}"/>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7" name="直線コネクタ 386">
          <a:extLst>
            <a:ext uri="{FF2B5EF4-FFF2-40B4-BE49-F238E27FC236}">
              <a16:creationId xmlns:a16="http://schemas.microsoft.com/office/drawing/2014/main" id="{31F16849-BD71-4FD4-ADCC-5E3E5299B29A}"/>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8" name="テキスト ボックス 387">
          <a:extLst>
            <a:ext uri="{FF2B5EF4-FFF2-40B4-BE49-F238E27FC236}">
              <a16:creationId xmlns:a16="http://schemas.microsoft.com/office/drawing/2014/main" id="{819F49A0-49DB-4AAB-9E71-12202C1C1566}"/>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9" name="直線コネクタ 388">
          <a:extLst>
            <a:ext uri="{FF2B5EF4-FFF2-40B4-BE49-F238E27FC236}">
              <a16:creationId xmlns:a16="http://schemas.microsoft.com/office/drawing/2014/main" id="{E543762B-D9A6-440C-8E15-2D4F55785F02}"/>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0" name="テキスト ボックス 389">
          <a:extLst>
            <a:ext uri="{FF2B5EF4-FFF2-40B4-BE49-F238E27FC236}">
              <a16:creationId xmlns:a16="http://schemas.microsoft.com/office/drawing/2014/main" id="{279BAB87-3EE2-48A6-91B4-3A1C10C5F901}"/>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1" name="直線コネクタ 390">
          <a:extLst>
            <a:ext uri="{FF2B5EF4-FFF2-40B4-BE49-F238E27FC236}">
              <a16:creationId xmlns:a16="http://schemas.microsoft.com/office/drawing/2014/main" id="{5ECD4926-7FF7-4E75-917A-EDA8857EE395}"/>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2" name="テキスト ボックス 391">
          <a:extLst>
            <a:ext uri="{FF2B5EF4-FFF2-40B4-BE49-F238E27FC236}">
              <a16:creationId xmlns:a16="http://schemas.microsoft.com/office/drawing/2014/main" id="{883200C6-5CDB-446E-9944-4AB9485A7786}"/>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3" name="直線コネクタ 392">
          <a:extLst>
            <a:ext uri="{FF2B5EF4-FFF2-40B4-BE49-F238E27FC236}">
              <a16:creationId xmlns:a16="http://schemas.microsoft.com/office/drawing/2014/main" id="{3511844D-2D60-4FC9-B118-34D13B27FE72}"/>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4" name="テキスト ボックス 393">
          <a:extLst>
            <a:ext uri="{FF2B5EF4-FFF2-40B4-BE49-F238E27FC236}">
              <a16:creationId xmlns:a16="http://schemas.microsoft.com/office/drawing/2014/main" id="{9E5EA9B9-B400-49C5-BFC1-08469BB942D6}"/>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a:extLst>
            <a:ext uri="{FF2B5EF4-FFF2-40B4-BE49-F238E27FC236}">
              <a16:creationId xmlns:a16="http://schemas.microsoft.com/office/drawing/2014/main" id="{AD927CA4-DB39-41C1-9693-F21B4A8E1FA5}"/>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6" name="テキスト ボックス 395">
          <a:extLst>
            <a:ext uri="{FF2B5EF4-FFF2-40B4-BE49-F238E27FC236}">
              <a16:creationId xmlns:a16="http://schemas.microsoft.com/office/drawing/2014/main" id="{996DBC8D-20ED-46C5-BCAD-CB5194C9D83B}"/>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7" name="【市民会館】&#10;有形固定資産減価償却率グラフ枠">
          <a:extLst>
            <a:ext uri="{FF2B5EF4-FFF2-40B4-BE49-F238E27FC236}">
              <a16:creationId xmlns:a16="http://schemas.microsoft.com/office/drawing/2014/main" id="{790814E8-3255-468D-9C41-52D0565427FE}"/>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13336</xdr:rowOff>
    </xdr:from>
    <xdr:to>
      <xdr:col>24</xdr:col>
      <xdr:colOff>62865</xdr:colOff>
      <xdr:row>108</xdr:row>
      <xdr:rowOff>152400</xdr:rowOff>
    </xdr:to>
    <xdr:cxnSp macro="">
      <xdr:nvCxnSpPr>
        <xdr:cNvPr id="398" name="直線コネクタ 397">
          <a:extLst>
            <a:ext uri="{FF2B5EF4-FFF2-40B4-BE49-F238E27FC236}">
              <a16:creationId xmlns:a16="http://schemas.microsoft.com/office/drawing/2014/main" id="{07F583A0-7265-4E39-B409-9AC9536A3A48}"/>
            </a:ext>
          </a:extLst>
        </xdr:cNvPr>
        <xdr:cNvCxnSpPr/>
      </xdr:nvCxnSpPr>
      <xdr:spPr>
        <a:xfrm flipV="1">
          <a:off x="4634865" y="17158336"/>
          <a:ext cx="0" cy="1510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99" name="【市民会館】&#10;有形固定資産減価償却率最小値テキスト">
          <a:extLst>
            <a:ext uri="{FF2B5EF4-FFF2-40B4-BE49-F238E27FC236}">
              <a16:creationId xmlns:a16="http://schemas.microsoft.com/office/drawing/2014/main" id="{0662DA6B-56DD-4089-9085-807D46505C1D}"/>
            </a:ext>
          </a:extLst>
        </xdr:cNvPr>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0" name="直線コネクタ 399">
          <a:extLst>
            <a:ext uri="{FF2B5EF4-FFF2-40B4-BE49-F238E27FC236}">
              <a16:creationId xmlns:a16="http://schemas.microsoft.com/office/drawing/2014/main" id="{AAA72BF3-1FD0-44DF-9147-4A3FB2EFB4F2}"/>
            </a:ext>
          </a:extLst>
        </xdr:cNvPr>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131463</xdr:rowOff>
    </xdr:from>
    <xdr:ext cx="405111" cy="259045"/>
    <xdr:sp macro="" textlink="">
      <xdr:nvSpPr>
        <xdr:cNvPr id="401" name="【市民会館】&#10;有形固定資産減価償却率最大値テキスト">
          <a:extLst>
            <a:ext uri="{FF2B5EF4-FFF2-40B4-BE49-F238E27FC236}">
              <a16:creationId xmlns:a16="http://schemas.microsoft.com/office/drawing/2014/main" id="{C910C5C5-AA97-44A3-9B0B-F01A5E020551}"/>
            </a:ext>
          </a:extLst>
        </xdr:cNvPr>
        <xdr:cNvSpPr txBox="1"/>
      </xdr:nvSpPr>
      <xdr:spPr>
        <a:xfrm>
          <a:off x="4673600" y="16933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13336</xdr:rowOff>
    </xdr:from>
    <xdr:to>
      <xdr:col>24</xdr:col>
      <xdr:colOff>152400</xdr:colOff>
      <xdr:row>100</xdr:row>
      <xdr:rowOff>13336</xdr:rowOff>
    </xdr:to>
    <xdr:cxnSp macro="">
      <xdr:nvCxnSpPr>
        <xdr:cNvPr id="402" name="直線コネクタ 401">
          <a:extLst>
            <a:ext uri="{FF2B5EF4-FFF2-40B4-BE49-F238E27FC236}">
              <a16:creationId xmlns:a16="http://schemas.microsoft.com/office/drawing/2014/main" id="{FAE0FA24-48CD-4C37-80F6-B0672FB0CA92}"/>
            </a:ext>
          </a:extLst>
        </xdr:cNvPr>
        <xdr:cNvCxnSpPr/>
      </xdr:nvCxnSpPr>
      <xdr:spPr>
        <a:xfrm>
          <a:off x="4546600" y="17158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92091</xdr:rowOff>
    </xdr:from>
    <xdr:ext cx="405111" cy="259045"/>
    <xdr:sp macro="" textlink="">
      <xdr:nvSpPr>
        <xdr:cNvPr id="403" name="【市民会館】&#10;有形固定資産減価償却率平均値テキスト">
          <a:extLst>
            <a:ext uri="{FF2B5EF4-FFF2-40B4-BE49-F238E27FC236}">
              <a16:creationId xmlns:a16="http://schemas.microsoft.com/office/drawing/2014/main" id="{7220BA62-9397-434F-A9E9-369343050CAC}"/>
            </a:ext>
          </a:extLst>
        </xdr:cNvPr>
        <xdr:cNvSpPr txBox="1"/>
      </xdr:nvSpPr>
      <xdr:spPr>
        <a:xfrm>
          <a:off x="4673600" y="175799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69214</xdr:rowOff>
    </xdr:from>
    <xdr:to>
      <xdr:col>24</xdr:col>
      <xdr:colOff>114300</xdr:colOff>
      <xdr:row>103</xdr:row>
      <xdr:rowOff>170814</xdr:rowOff>
    </xdr:to>
    <xdr:sp macro="" textlink="">
      <xdr:nvSpPr>
        <xdr:cNvPr id="404" name="フローチャート: 判断 403">
          <a:extLst>
            <a:ext uri="{FF2B5EF4-FFF2-40B4-BE49-F238E27FC236}">
              <a16:creationId xmlns:a16="http://schemas.microsoft.com/office/drawing/2014/main" id="{8F2B4357-EABE-4108-A822-2CFE9E923840}"/>
            </a:ext>
          </a:extLst>
        </xdr:cNvPr>
        <xdr:cNvSpPr/>
      </xdr:nvSpPr>
      <xdr:spPr>
        <a:xfrm>
          <a:off x="4584700" y="1772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53975</xdr:rowOff>
    </xdr:from>
    <xdr:to>
      <xdr:col>20</xdr:col>
      <xdr:colOff>38100</xdr:colOff>
      <xdr:row>103</xdr:row>
      <xdr:rowOff>155575</xdr:rowOff>
    </xdr:to>
    <xdr:sp macro="" textlink="">
      <xdr:nvSpPr>
        <xdr:cNvPr id="405" name="フローチャート: 判断 404">
          <a:extLst>
            <a:ext uri="{FF2B5EF4-FFF2-40B4-BE49-F238E27FC236}">
              <a16:creationId xmlns:a16="http://schemas.microsoft.com/office/drawing/2014/main" id="{572150BF-8BA1-40CA-BC31-018AB89834C9}"/>
            </a:ext>
          </a:extLst>
        </xdr:cNvPr>
        <xdr:cNvSpPr/>
      </xdr:nvSpPr>
      <xdr:spPr>
        <a:xfrm>
          <a:off x="3746500" y="17713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17780</xdr:rowOff>
    </xdr:from>
    <xdr:to>
      <xdr:col>15</xdr:col>
      <xdr:colOff>101600</xdr:colOff>
      <xdr:row>103</xdr:row>
      <xdr:rowOff>119380</xdr:rowOff>
    </xdr:to>
    <xdr:sp macro="" textlink="">
      <xdr:nvSpPr>
        <xdr:cNvPr id="406" name="フローチャート: 判断 405">
          <a:extLst>
            <a:ext uri="{FF2B5EF4-FFF2-40B4-BE49-F238E27FC236}">
              <a16:creationId xmlns:a16="http://schemas.microsoft.com/office/drawing/2014/main" id="{B47866E1-7820-42E5-9C33-9A735A0AFED6}"/>
            </a:ext>
          </a:extLst>
        </xdr:cNvPr>
        <xdr:cNvSpPr/>
      </xdr:nvSpPr>
      <xdr:spPr>
        <a:xfrm>
          <a:off x="2857500" y="1767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27305</xdr:rowOff>
    </xdr:from>
    <xdr:to>
      <xdr:col>10</xdr:col>
      <xdr:colOff>165100</xdr:colOff>
      <xdr:row>103</xdr:row>
      <xdr:rowOff>128905</xdr:rowOff>
    </xdr:to>
    <xdr:sp macro="" textlink="">
      <xdr:nvSpPr>
        <xdr:cNvPr id="407" name="フローチャート: 判断 406">
          <a:extLst>
            <a:ext uri="{FF2B5EF4-FFF2-40B4-BE49-F238E27FC236}">
              <a16:creationId xmlns:a16="http://schemas.microsoft.com/office/drawing/2014/main" id="{A9C44E3C-28B0-4D0D-B1F8-7058A0DFA796}"/>
            </a:ext>
          </a:extLst>
        </xdr:cNvPr>
        <xdr:cNvSpPr/>
      </xdr:nvSpPr>
      <xdr:spPr>
        <a:xfrm>
          <a:off x="1968500" y="1768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25400</xdr:rowOff>
    </xdr:from>
    <xdr:to>
      <xdr:col>6</xdr:col>
      <xdr:colOff>38100</xdr:colOff>
      <xdr:row>103</xdr:row>
      <xdr:rowOff>127000</xdr:rowOff>
    </xdr:to>
    <xdr:sp macro="" textlink="">
      <xdr:nvSpPr>
        <xdr:cNvPr id="408" name="フローチャート: 判断 407">
          <a:extLst>
            <a:ext uri="{FF2B5EF4-FFF2-40B4-BE49-F238E27FC236}">
              <a16:creationId xmlns:a16="http://schemas.microsoft.com/office/drawing/2014/main" id="{E17CA6D3-383A-49A2-BAD5-BB91E3637F4E}"/>
            </a:ext>
          </a:extLst>
        </xdr:cNvPr>
        <xdr:cNvSpPr/>
      </xdr:nvSpPr>
      <xdr:spPr>
        <a:xfrm>
          <a:off x="1079500" y="1768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13A1B9C4-20F8-48AA-A322-1AC242A61EBE}"/>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BCDDA6EC-CAA6-4CF8-BAF8-24D35C618A4E}"/>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B823F478-F453-4106-82A0-BB56ED01B7B5}"/>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2B8DB243-77B0-4778-866D-85E5F5CF4E41}"/>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2CAE0B29-994B-44F5-8F1B-37FF8761A4B9}"/>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84455</xdr:rowOff>
    </xdr:from>
    <xdr:to>
      <xdr:col>24</xdr:col>
      <xdr:colOff>114300</xdr:colOff>
      <xdr:row>106</xdr:row>
      <xdr:rowOff>14605</xdr:rowOff>
    </xdr:to>
    <xdr:sp macro="" textlink="">
      <xdr:nvSpPr>
        <xdr:cNvPr id="414" name="楕円 413">
          <a:extLst>
            <a:ext uri="{FF2B5EF4-FFF2-40B4-BE49-F238E27FC236}">
              <a16:creationId xmlns:a16="http://schemas.microsoft.com/office/drawing/2014/main" id="{4338F4A5-4173-4A69-A747-7FA704DF0601}"/>
            </a:ext>
          </a:extLst>
        </xdr:cNvPr>
        <xdr:cNvSpPr/>
      </xdr:nvSpPr>
      <xdr:spPr>
        <a:xfrm>
          <a:off x="4584700" y="1808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62882</xdr:rowOff>
    </xdr:from>
    <xdr:ext cx="405111" cy="259045"/>
    <xdr:sp macro="" textlink="">
      <xdr:nvSpPr>
        <xdr:cNvPr id="415" name="【市民会館】&#10;有形固定資産減価償却率該当値テキスト">
          <a:extLst>
            <a:ext uri="{FF2B5EF4-FFF2-40B4-BE49-F238E27FC236}">
              <a16:creationId xmlns:a16="http://schemas.microsoft.com/office/drawing/2014/main" id="{D9DDDE3F-4FA7-4121-8703-22C5C18D0EF2}"/>
            </a:ext>
          </a:extLst>
        </xdr:cNvPr>
        <xdr:cNvSpPr txBox="1"/>
      </xdr:nvSpPr>
      <xdr:spPr>
        <a:xfrm>
          <a:off x="4673600" y="1806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65405</xdr:rowOff>
    </xdr:from>
    <xdr:to>
      <xdr:col>20</xdr:col>
      <xdr:colOff>38100</xdr:colOff>
      <xdr:row>105</xdr:row>
      <xdr:rowOff>167005</xdr:rowOff>
    </xdr:to>
    <xdr:sp macro="" textlink="">
      <xdr:nvSpPr>
        <xdr:cNvPr id="416" name="楕円 415">
          <a:extLst>
            <a:ext uri="{FF2B5EF4-FFF2-40B4-BE49-F238E27FC236}">
              <a16:creationId xmlns:a16="http://schemas.microsoft.com/office/drawing/2014/main" id="{7263AF4A-8C4C-48D3-904C-42FEB7E8C220}"/>
            </a:ext>
          </a:extLst>
        </xdr:cNvPr>
        <xdr:cNvSpPr/>
      </xdr:nvSpPr>
      <xdr:spPr>
        <a:xfrm>
          <a:off x="3746500" y="1806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116205</xdr:rowOff>
    </xdr:from>
    <xdr:to>
      <xdr:col>24</xdr:col>
      <xdr:colOff>63500</xdr:colOff>
      <xdr:row>105</xdr:row>
      <xdr:rowOff>135255</xdr:rowOff>
    </xdr:to>
    <xdr:cxnSp macro="">
      <xdr:nvCxnSpPr>
        <xdr:cNvPr id="417" name="直線コネクタ 416">
          <a:extLst>
            <a:ext uri="{FF2B5EF4-FFF2-40B4-BE49-F238E27FC236}">
              <a16:creationId xmlns:a16="http://schemas.microsoft.com/office/drawing/2014/main" id="{2D6518C1-0DB1-4C60-A974-4910EBC75D02}"/>
            </a:ext>
          </a:extLst>
        </xdr:cNvPr>
        <xdr:cNvCxnSpPr/>
      </xdr:nvCxnSpPr>
      <xdr:spPr>
        <a:xfrm>
          <a:off x="3797300" y="1811845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151130</xdr:rowOff>
    </xdr:from>
    <xdr:to>
      <xdr:col>15</xdr:col>
      <xdr:colOff>101600</xdr:colOff>
      <xdr:row>106</xdr:row>
      <xdr:rowOff>81280</xdr:rowOff>
    </xdr:to>
    <xdr:sp macro="" textlink="">
      <xdr:nvSpPr>
        <xdr:cNvPr id="418" name="楕円 417">
          <a:extLst>
            <a:ext uri="{FF2B5EF4-FFF2-40B4-BE49-F238E27FC236}">
              <a16:creationId xmlns:a16="http://schemas.microsoft.com/office/drawing/2014/main" id="{315A974E-7B79-425C-B910-12CE25D43100}"/>
            </a:ext>
          </a:extLst>
        </xdr:cNvPr>
        <xdr:cNvSpPr/>
      </xdr:nvSpPr>
      <xdr:spPr>
        <a:xfrm>
          <a:off x="28575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116205</xdr:rowOff>
    </xdr:from>
    <xdr:to>
      <xdr:col>19</xdr:col>
      <xdr:colOff>177800</xdr:colOff>
      <xdr:row>106</xdr:row>
      <xdr:rowOff>30480</xdr:rowOff>
    </xdr:to>
    <xdr:cxnSp macro="">
      <xdr:nvCxnSpPr>
        <xdr:cNvPr id="419" name="直線コネクタ 418">
          <a:extLst>
            <a:ext uri="{FF2B5EF4-FFF2-40B4-BE49-F238E27FC236}">
              <a16:creationId xmlns:a16="http://schemas.microsoft.com/office/drawing/2014/main" id="{C9616629-416D-4D9D-A0B1-301F05968F36}"/>
            </a:ext>
          </a:extLst>
        </xdr:cNvPr>
        <xdr:cNvCxnSpPr/>
      </xdr:nvCxnSpPr>
      <xdr:spPr>
        <a:xfrm flipV="1">
          <a:off x="2908300" y="18118455"/>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109220</xdr:rowOff>
    </xdr:from>
    <xdr:to>
      <xdr:col>10</xdr:col>
      <xdr:colOff>165100</xdr:colOff>
      <xdr:row>106</xdr:row>
      <xdr:rowOff>39370</xdr:rowOff>
    </xdr:to>
    <xdr:sp macro="" textlink="">
      <xdr:nvSpPr>
        <xdr:cNvPr id="420" name="楕円 419">
          <a:extLst>
            <a:ext uri="{FF2B5EF4-FFF2-40B4-BE49-F238E27FC236}">
              <a16:creationId xmlns:a16="http://schemas.microsoft.com/office/drawing/2014/main" id="{BC935105-63F1-47E2-9F9D-A206F09DC357}"/>
            </a:ext>
          </a:extLst>
        </xdr:cNvPr>
        <xdr:cNvSpPr/>
      </xdr:nvSpPr>
      <xdr:spPr>
        <a:xfrm>
          <a:off x="1968500" y="1811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160020</xdr:rowOff>
    </xdr:from>
    <xdr:to>
      <xdr:col>15</xdr:col>
      <xdr:colOff>50800</xdr:colOff>
      <xdr:row>106</xdr:row>
      <xdr:rowOff>30480</xdr:rowOff>
    </xdr:to>
    <xdr:cxnSp macro="">
      <xdr:nvCxnSpPr>
        <xdr:cNvPr id="421" name="直線コネクタ 420">
          <a:extLst>
            <a:ext uri="{FF2B5EF4-FFF2-40B4-BE49-F238E27FC236}">
              <a16:creationId xmlns:a16="http://schemas.microsoft.com/office/drawing/2014/main" id="{776A091C-01B9-48BC-9D31-D1CA5B2D1BD9}"/>
            </a:ext>
          </a:extLst>
        </xdr:cNvPr>
        <xdr:cNvCxnSpPr/>
      </xdr:nvCxnSpPr>
      <xdr:spPr>
        <a:xfrm>
          <a:off x="2019300" y="181622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126364</xdr:rowOff>
    </xdr:from>
    <xdr:to>
      <xdr:col>6</xdr:col>
      <xdr:colOff>38100</xdr:colOff>
      <xdr:row>106</xdr:row>
      <xdr:rowOff>56514</xdr:rowOff>
    </xdr:to>
    <xdr:sp macro="" textlink="">
      <xdr:nvSpPr>
        <xdr:cNvPr id="422" name="楕円 421">
          <a:extLst>
            <a:ext uri="{FF2B5EF4-FFF2-40B4-BE49-F238E27FC236}">
              <a16:creationId xmlns:a16="http://schemas.microsoft.com/office/drawing/2014/main" id="{93AD35E7-AC51-4A9B-B39E-F55828282938}"/>
            </a:ext>
          </a:extLst>
        </xdr:cNvPr>
        <xdr:cNvSpPr/>
      </xdr:nvSpPr>
      <xdr:spPr>
        <a:xfrm>
          <a:off x="1079500" y="1812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160020</xdr:rowOff>
    </xdr:from>
    <xdr:to>
      <xdr:col>10</xdr:col>
      <xdr:colOff>114300</xdr:colOff>
      <xdr:row>106</xdr:row>
      <xdr:rowOff>5714</xdr:rowOff>
    </xdr:to>
    <xdr:cxnSp macro="">
      <xdr:nvCxnSpPr>
        <xdr:cNvPr id="423" name="直線コネクタ 422">
          <a:extLst>
            <a:ext uri="{FF2B5EF4-FFF2-40B4-BE49-F238E27FC236}">
              <a16:creationId xmlns:a16="http://schemas.microsoft.com/office/drawing/2014/main" id="{ED8E6D9D-99E6-49FB-AD9F-302577B83CE3}"/>
            </a:ext>
          </a:extLst>
        </xdr:cNvPr>
        <xdr:cNvCxnSpPr/>
      </xdr:nvCxnSpPr>
      <xdr:spPr>
        <a:xfrm flipV="1">
          <a:off x="1130300" y="18162270"/>
          <a:ext cx="8890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652</xdr:rowOff>
    </xdr:from>
    <xdr:ext cx="405111" cy="259045"/>
    <xdr:sp macro="" textlink="">
      <xdr:nvSpPr>
        <xdr:cNvPr id="424" name="n_1aveValue【市民会館】&#10;有形固定資産減価償却率">
          <a:extLst>
            <a:ext uri="{FF2B5EF4-FFF2-40B4-BE49-F238E27FC236}">
              <a16:creationId xmlns:a16="http://schemas.microsoft.com/office/drawing/2014/main" id="{B906A0A0-B935-4D23-B0B6-78129F334792}"/>
            </a:ext>
          </a:extLst>
        </xdr:cNvPr>
        <xdr:cNvSpPr txBox="1"/>
      </xdr:nvSpPr>
      <xdr:spPr>
        <a:xfrm>
          <a:off x="3582044" y="1748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135907</xdr:rowOff>
    </xdr:from>
    <xdr:ext cx="405111" cy="259045"/>
    <xdr:sp macro="" textlink="">
      <xdr:nvSpPr>
        <xdr:cNvPr id="425" name="n_2aveValue【市民会館】&#10;有形固定資産減価償却率">
          <a:extLst>
            <a:ext uri="{FF2B5EF4-FFF2-40B4-BE49-F238E27FC236}">
              <a16:creationId xmlns:a16="http://schemas.microsoft.com/office/drawing/2014/main" id="{F68CDC49-431E-4C55-93E1-A4128D9569B3}"/>
            </a:ext>
          </a:extLst>
        </xdr:cNvPr>
        <xdr:cNvSpPr txBox="1"/>
      </xdr:nvSpPr>
      <xdr:spPr>
        <a:xfrm>
          <a:off x="2705744" y="1745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145432</xdr:rowOff>
    </xdr:from>
    <xdr:ext cx="405111" cy="259045"/>
    <xdr:sp macro="" textlink="">
      <xdr:nvSpPr>
        <xdr:cNvPr id="426" name="n_3aveValue【市民会館】&#10;有形固定資産減価償却率">
          <a:extLst>
            <a:ext uri="{FF2B5EF4-FFF2-40B4-BE49-F238E27FC236}">
              <a16:creationId xmlns:a16="http://schemas.microsoft.com/office/drawing/2014/main" id="{BB532143-49C0-4A7C-B47C-39F6A35EB9C2}"/>
            </a:ext>
          </a:extLst>
        </xdr:cNvPr>
        <xdr:cNvSpPr txBox="1"/>
      </xdr:nvSpPr>
      <xdr:spPr>
        <a:xfrm>
          <a:off x="1816744" y="1746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143527</xdr:rowOff>
    </xdr:from>
    <xdr:ext cx="405111" cy="259045"/>
    <xdr:sp macro="" textlink="">
      <xdr:nvSpPr>
        <xdr:cNvPr id="427" name="n_4aveValue【市民会館】&#10;有形固定資産減価償却率">
          <a:extLst>
            <a:ext uri="{FF2B5EF4-FFF2-40B4-BE49-F238E27FC236}">
              <a16:creationId xmlns:a16="http://schemas.microsoft.com/office/drawing/2014/main" id="{AFE45455-D747-42E3-AA93-B3057DAC3E1B}"/>
            </a:ext>
          </a:extLst>
        </xdr:cNvPr>
        <xdr:cNvSpPr txBox="1"/>
      </xdr:nvSpPr>
      <xdr:spPr>
        <a:xfrm>
          <a:off x="927744" y="1745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158132</xdr:rowOff>
    </xdr:from>
    <xdr:ext cx="405111" cy="259045"/>
    <xdr:sp macro="" textlink="">
      <xdr:nvSpPr>
        <xdr:cNvPr id="428" name="n_1mainValue【市民会館】&#10;有形固定資産減価償却率">
          <a:extLst>
            <a:ext uri="{FF2B5EF4-FFF2-40B4-BE49-F238E27FC236}">
              <a16:creationId xmlns:a16="http://schemas.microsoft.com/office/drawing/2014/main" id="{6E40F912-7706-4CD3-8280-96E6A21062B7}"/>
            </a:ext>
          </a:extLst>
        </xdr:cNvPr>
        <xdr:cNvSpPr txBox="1"/>
      </xdr:nvSpPr>
      <xdr:spPr>
        <a:xfrm>
          <a:off x="3582044" y="1816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72407</xdr:rowOff>
    </xdr:from>
    <xdr:ext cx="405111" cy="259045"/>
    <xdr:sp macro="" textlink="">
      <xdr:nvSpPr>
        <xdr:cNvPr id="429" name="n_2mainValue【市民会館】&#10;有形固定資産減価償却率">
          <a:extLst>
            <a:ext uri="{FF2B5EF4-FFF2-40B4-BE49-F238E27FC236}">
              <a16:creationId xmlns:a16="http://schemas.microsoft.com/office/drawing/2014/main" id="{1B040861-11CA-4B72-9022-068E92EFE9B4}"/>
            </a:ext>
          </a:extLst>
        </xdr:cNvPr>
        <xdr:cNvSpPr txBox="1"/>
      </xdr:nvSpPr>
      <xdr:spPr>
        <a:xfrm>
          <a:off x="2705744" y="1824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30497</xdr:rowOff>
    </xdr:from>
    <xdr:ext cx="405111" cy="259045"/>
    <xdr:sp macro="" textlink="">
      <xdr:nvSpPr>
        <xdr:cNvPr id="430" name="n_3mainValue【市民会館】&#10;有形固定資産減価償却率">
          <a:extLst>
            <a:ext uri="{FF2B5EF4-FFF2-40B4-BE49-F238E27FC236}">
              <a16:creationId xmlns:a16="http://schemas.microsoft.com/office/drawing/2014/main" id="{DE39A1EC-D60D-47F3-82C9-07CF2EF3076B}"/>
            </a:ext>
          </a:extLst>
        </xdr:cNvPr>
        <xdr:cNvSpPr txBox="1"/>
      </xdr:nvSpPr>
      <xdr:spPr>
        <a:xfrm>
          <a:off x="1816744" y="1820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47641</xdr:rowOff>
    </xdr:from>
    <xdr:ext cx="405111" cy="259045"/>
    <xdr:sp macro="" textlink="">
      <xdr:nvSpPr>
        <xdr:cNvPr id="431" name="n_4mainValue【市民会館】&#10;有形固定資産減価償却率">
          <a:extLst>
            <a:ext uri="{FF2B5EF4-FFF2-40B4-BE49-F238E27FC236}">
              <a16:creationId xmlns:a16="http://schemas.microsoft.com/office/drawing/2014/main" id="{745E5686-6460-4B05-BC32-7A0DE5FE94AE}"/>
            </a:ext>
          </a:extLst>
        </xdr:cNvPr>
        <xdr:cNvSpPr txBox="1"/>
      </xdr:nvSpPr>
      <xdr:spPr>
        <a:xfrm>
          <a:off x="927744" y="18221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2" name="正方形/長方形 431">
          <a:extLst>
            <a:ext uri="{FF2B5EF4-FFF2-40B4-BE49-F238E27FC236}">
              <a16:creationId xmlns:a16="http://schemas.microsoft.com/office/drawing/2014/main" id="{C2F9C23D-F092-402B-A302-995E8CFD2C5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3" name="正方形/長方形 432">
          <a:extLst>
            <a:ext uri="{FF2B5EF4-FFF2-40B4-BE49-F238E27FC236}">
              <a16:creationId xmlns:a16="http://schemas.microsoft.com/office/drawing/2014/main" id="{486865C8-7C65-4DAF-AA40-3A3C52D5CA95}"/>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4" name="正方形/長方形 433">
          <a:extLst>
            <a:ext uri="{FF2B5EF4-FFF2-40B4-BE49-F238E27FC236}">
              <a16:creationId xmlns:a16="http://schemas.microsoft.com/office/drawing/2014/main" id="{C1430350-F235-4D32-A1B3-B902673D50D1}"/>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5" name="正方形/長方形 434">
          <a:extLst>
            <a:ext uri="{FF2B5EF4-FFF2-40B4-BE49-F238E27FC236}">
              <a16:creationId xmlns:a16="http://schemas.microsoft.com/office/drawing/2014/main" id="{1CCB8145-D62B-4CD2-829D-5C5BFF7C8D44}"/>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6" name="正方形/長方形 435">
          <a:extLst>
            <a:ext uri="{FF2B5EF4-FFF2-40B4-BE49-F238E27FC236}">
              <a16:creationId xmlns:a16="http://schemas.microsoft.com/office/drawing/2014/main" id="{E1706951-5946-448F-BF00-2A99426E5895}"/>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7" name="正方形/長方形 436">
          <a:extLst>
            <a:ext uri="{FF2B5EF4-FFF2-40B4-BE49-F238E27FC236}">
              <a16:creationId xmlns:a16="http://schemas.microsoft.com/office/drawing/2014/main" id="{36AA4AA7-7E64-4BAF-A778-A1ED015EA944}"/>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8" name="正方形/長方形 437">
          <a:extLst>
            <a:ext uri="{FF2B5EF4-FFF2-40B4-BE49-F238E27FC236}">
              <a16:creationId xmlns:a16="http://schemas.microsoft.com/office/drawing/2014/main" id="{20E87A7B-CC7E-4F5C-B456-CA23E37F8171}"/>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9" name="正方形/長方形 438">
          <a:extLst>
            <a:ext uri="{FF2B5EF4-FFF2-40B4-BE49-F238E27FC236}">
              <a16:creationId xmlns:a16="http://schemas.microsoft.com/office/drawing/2014/main" id="{BB0BFE95-66FB-4B4E-B3A5-F9F8D9FC590D}"/>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0" name="テキスト ボックス 439">
          <a:extLst>
            <a:ext uri="{FF2B5EF4-FFF2-40B4-BE49-F238E27FC236}">
              <a16:creationId xmlns:a16="http://schemas.microsoft.com/office/drawing/2014/main" id="{2D5B6A5B-E8EC-4DF7-85B1-CB567D2D1AEF}"/>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1" name="直線コネクタ 440">
          <a:extLst>
            <a:ext uri="{FF2B5EF4-FFF2-40B4-BE49-F238E27FC236}">
              <a16:creationId xmlns:a16="http://schemas.microsoft.com/office/drawing/2014/main" id="{ADC5901A-3275-4CC9-907A-96A83AB87594}"/>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2" name="直線コネクタ 441">
          <a:extLst>
            <a:ext uri="{FF2B5EF4-FFF2-40B4-BE49-F238E27FC236}">
              <a16:creationId xmlns:a16="http://schemas.microsoft.com/office/drawing/2014/main" id="{955BF91D-A246-4C96-A831-45C0B72ECAD9}"/>
            </a:ext>
          </a:extLst>
        </xdr:cNvPr>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443" name="テキスト ボックス 442">
          <a:extLst>
            <a:ext uri="{FF2B5EF4-FFF2-40B4-BE49-F238E27FC236}">
              <a16:creationId xmlns:a16="http://schemas.microsoft.com/office/drawing/2014/main" id="{85264B7C-B4DE-458E-8E55-431CCF019C12}"/>
            </a:ext>
          </a:extLst>
        </xdr:cNvPr>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4" name="直線コネクタ 443">
          <a:extLst>
            <a:ext uri="{FF2B5EF4-FFF2-40B4-BE49-F238E27FC236}">
              <a16:creationId xmlns:a16="http://schemas.microsoft.com/office/drawing/2014/main" id="{1C5CC44A-8D07-4180-A1E0-47D99726702C}"/>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5" name="テキスト ボックス 444">
          <a:extLst>
            <a:ext uri="{FF2B5EF4-FFF2-40B4-BE49-F238E27FC236}">
              <a16:creationId xmlns:a16="http://schemas.microsoft.com/office/drawing/2014/main" id="{F574067D-F5B0-4EF2-A986-6ECAC5990EE3}"/>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46" name="直線コネクタ 445">
          <a:extLst>
            <a:ext uri="{FF2B5EF4-FFF2-40B4-BE49-F238E27FC236}">
              <a16:creationId xmlns:a16="http://schemas.microsoft.com/office/drawing/2014/main" id="{76C53CBD-8D71-4409-BA07-FA5EFBA80C19}"/>
            </a:ext>
          </a:extLst>
        </xdr:cNvPr>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447" name="テキスト ボックス 446">
          <a:extLst>
            <a:ext uri="{FF2B5EF4-FFF2-40B4-BE49-F238E27FC236}">
              <a16:creationId xmlns:a16="http://schemas.microsoft.com/office/drawing/2014/main" id="{A397161E-4EE7-4167-AE47-0D0D9C88098D}"/>
            </a:ext>
          </a:extLst>
        </xdr:cNvPr>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8" name="直線コネクタ 447">
          <a:extLst>
            <a:ext uri="{FF2B5EF4-FFF2-40B4-BE49-F238E27FC236}">
              <a16:creationId xmlns:a16="http://schemas.microsoft.com/office/drawing/2014/main" id="{19F35CBB-3ABB-4BDD-A79D-2BA24CE37DB5}"/>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49" name="テキスト ボックス 448">
          <a:extLst>
            <a:ext uri="{FF2B5EF4-FFF2-40B4-BE49-F238E27FC236}">
              <a16:creationId xmlns:a16="http://schemas.microsoft.com/office/drawing/2014/main" id="{D9768545-34FE-444A-A470-754D5C4A8955}"/>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0" name="【市民会館】&#10;一人当たり面積グラフ枠">
          <a:extLst>
            <a:ext uri="{FF2B5EF4-FFF2-40B4-BE49-F238E27FC236}">
              <a16:creationId xmlns:a16="http://schemas.microsoft.com/office/drawing/2014/main" id="{FFAC8DC4-0768-4AAD-8F4F-5FAD93CF0CF6}"/>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81914</xdr:rowOff>
    </xdr:from>
    <xdr:to>
      <xdr:col>54</xdr:col>
      <xdr:colOff>189865</xdr:colOff>
      <xdr:row>107</xdr:row>
      <xdr:rowOff>104775</xdr:rowOff>
    </xdr:to>
    <xdr:cxnSp macro="">
      <xdr:nvCxnSpPr>
        <xdr:cNvPr id="451" name="直線コネクタ 450">
          <a:extLst>
            <a:ext uri="{FF2B5EF4-FFF2-40B4-BE49-F238E27FC236}">
              <a16:creationId xmlns:a16="http://schemas.microsoft.com/office/drawing/2014/main" id="{4BB388B9-50EB-4290-B32A-FA5AECF3B916}"/>
            </a:ext>
          </a:extLst>
        </xdr:cNvPr>
        <xdr:cNvCxnSpPr/>
      </xdr:nvCxnSpPr>
      <xdr:spPr>
        <a:xfrm flipV="1">
          <a:off x="10476865" y="17226914"/>
          <a:ext cx="0" cy="1223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108602</xdr:rowOff>
    </xdr:from>
    <xdr:ext cx="469744" cy="259045"/>
    <xdr:sp macro="" textlink="">
      <xdr:nvSpPr>
        <xdr:cNvPr id="452" name="【市民会館】&#10;一人当たり面積最小値テキスト">
          <a:extLst>
            <a:ext uri="{FF2B5EF4-FFF2-40B4-BE49-F238E27FC236}">
              <a16:creationId xmlns:a16="http://schemas.microsoft.com/office/drawing/2014/main" id="{77BA76C2-5091-4F1E-BB30-DA8C2979EFC6}"/>
            </a:ext>
          </a:extLst>
        </xdr:cNvPr>
        <xdr:cNvSpPr txBox="1"/>
      </xdr:nvSpPr>
      <xdr:spPr>
        <a:xfrm>
          <a:off x="10515600" y="18453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104775</xdr:rowOff>
    </xdr:from>
    <xdr:to>
      <xdr:col>55</xdr:col>
      <xdr:colOff>88900</xdr:colOff>
      <xdr:row>107</xdr:row>
      <xdr:rowOff>104775</xdr:rowOff>
    </xdr:to>
    <xdr:cxnSp macro="">
      <xdr:nvCxnSpPr>
        <xdr:cNvPr id="453" name="直線コネクタ 452">
          <a:extLst>
            <a:ext uri="{FF2B5EF4-FFF2-40B4-BE49-F238E27FC236}">
              <a16:creationId xmlns:a16="http://schemas.microsoft.com/office/drawing/2014/main" id="{6A2B7EA5-829D-4D0B-B8BF-63BB3E0E11D3}"/>
            </a:ext>
          </a:extLst>
        </xdr:cNvPr>
        <xdr:cNvCxnSpPr/>
      </xdr:nvCxnSpPr>
      <xdr:spPr>
        <a:xfrm>
          <a:off x="10388600" y="18449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28591</xdr:rowOff>
    </xdr:from>
    <xdr:ext cx="469744" cy="259045"/>
    <xdr:sp macro="" textlink="">
      <xdr:nvSpPr>
        <xdr:cNvPr id="454" name="【市民会館】&#10;一人当たり面積最大値テキスト">
          <a:extLst>
            <a:ext uri="{FF2B5EF4-FFF2-40B4-BE49-F238E27FC236}">
              <a16:creationId xmlns:a16="http://schemas.microsoft.com/office/drawing/2014/main" id="{D9F1B835-9848-40AC-A1DE-316696280CD2}"/>
            </a:ext>
          </a:extLst>
        </xdr:cNvPr>
        <xdr:cNvSpPr txBox="1"/>
      </xdr:nvSpPr>
      <xdr:spPr>
        <a:xfrm>
          <a:off x="10515600" y="17002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81914</xdr:rowOff>
    </xdr:from>
    <xdr:to>
      <xdr:col>55</xdr:col>
      <xdr:colOff>88900</xdr:colOff>
      <xdr:row>100</xdr:row>
      <xdr:rowOff>81914</xdr:rowOff>
    </xdr:to>
    <xdr:cxnSp macro="">
      <xdr:nvCxnSpPr>
        <xdr:cNvPr id="455" name="直線コネクタ 454">
          <a:extLst>
            <a:ext uri="{FF2B5EF4-FFF2-40B4-BE49-F238E27FC236}">
              <a16:creationId xmlns:a16="http://schemas.microsoft.com/office/drawing/2014/main" id="{07094B25-560E-4B1E-9D3D-254CA627175B}"/>
            </a:ext>
          </a:extLst>
        </xdr:cNvPr>
        <xdr:cNvCxnSpPr/>
      </xdr:nvCxnSpPr>
      <xdr:spPr>
        <a:xfrm>
          <a:off x="10388600" y="17226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162577</xdr:rowOff>
    </xdr:from>
    <xdr:ext cx="469744" cy="259045"/>
    <xdr:sp macro="" textlink="">
      <xdr:nvSpPr>
        <xdr:cNvPr id="456" name="【市民会館】&#10;一人当たり面積平均値テキスト">
          <a:extLst>
            <a:ext uri="{FF2B5EF4-FFF2-40B4-BE49-F238E27FC236}">
              <a16:creationId xmlns:a16="http://schemas.microsoft.com/office/drawing/2014/main" id="{ED3BD653-A255-49C5-819B-F85A527EF550}"/>
            </a:ext>
          </a:extLst>
        </xdr:cNvPr>
        <xdr:cNvSpPr txBox="1"/>
      </xdr:nvSpPr>
      <xdr:spPr>
        <a:xfrm>
          <a:off x="10515600" y="17821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139700</xdr:rowOff>
    </xdr:from>
    <xdr:to>
      <xdr:col>55</xdr:col>
      <xdr:colOff>50800</xdr:colOff>
      <xdr:row>105</xdr:row>
      <xdr:rowOff>69850</xdr:rowOff>
    </xdr:to>
    <xdr:sp macro="" textlink="">
      <xdr:nvSpPr>
        <xdr:cNvPr id="457" name="フローチャート: 判断 456">
          <a:extLst>
            <a:ext uri="{FF2B5EF4-FFF2-40B4-BE49-F238E27FC236}">
              <a16:creationId xmlns:a16="http://schemas.microsoft.com/office/drawing/2014/main" id="{DF99ABF2-5DFC-4B92-9128-060655CDDF71}"/>
            </a:ext>
          </a:extLst>
        </xdr:cNvPr>
        <xdr:cNvSpPr/>
      </xdr:nvSpPr>
      <xdr:spPr>
        <a:xfrm>
          <a:off x="104267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145414</xdr:rowOff>
    </xdr:from>
    <xdr:to>
      <xdr:col>50</xdr:col>
      <xdr:colOff>165100</xdr:colOff>
      <xdr:row>105</xdr:row>
      <xdr:rowOff>75564</xdr:rowOff>
    </xdr:to>
    <xdr:sp macro="" textlink="">
      <xdr:nvSpPr>
        <xdr:cNvPr id="458" name="フローチャート: 判断 457">
          <a:extLst>
            <a:ext uri="{FF2B5EF4-FFF2-40B4-BE49-F238E27FC236}">
              <a16:creationId xmlns:a16="http://schemas.microsoft.com/office/drawing/2014/main" id="{17872B74-3FD1-4F46-AC36-F9EFBB50E694}"/>
            </a:ext>
          </a:extLst>
        </xdr:cNvPr>
        <xdr:cNvSpPr/>
      </xdr:nvSpPr>
      <xdr:spPr>
        <a:xfrm>
          <a:off x="9588500" y="17976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162561</xdr:rowOff>
    </xdr:from>
    <xdr:to>
      <xdr:col>46</xdr:col>
      <xdr:colOff>38100</xdr:colOff>
      <xdr:row>105</xdr:row>
      <xdr:rowOff>92711</xdr:rowOff>
    </xdr:to>
    <xdr:sp macro="" textlink="">
      <xdr:nvSpPr>
        <xdr:cNvPr id="459" name="フローチャート: 判断 458">
          <a:extLst>
            <a:ext uri="{FF2B5EF4-FFF2-40B4-BE49-F238E27FC236}">
              <a16:creationId xmlns:a16="http://schemas.microsoft.com/office/drawing/2014/main" id="{99B410E2-BAC3-4BD4-8214-A24A243C0F2B}"/>
            </a:ext>
          </a:extLst>
        </xdr:cNvPr>
        <xdr:cNvSpPr/>
      </xdr:nvSpPr>
      <xdr:spPr>
        <a:xfrm>
          <a:off x="8699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162561</xdr:rowOff>
    </xdr:from>
    <xdr:to>
      <xdr:col>41</xdr:col>
      <xdr:colOff>101600</xdr:colOff>
      <xdr:row>105</xdr:row>
      <xdr:rowOff>92711</xdr:rowOff>
    </xdr:to>
    <xdr:sp macro="" textlink="">
      <xdr:nvSpPr>
        <xdr:cNvPr id="460" name="フローチャート: 判断 459">
          <a:extLst>
            <a:ext uri="{FF2B5EF4-FFF2-40B4-BE49-F238E27FC236}">
              <a16:creationId xmlns:a16="http://schemas.microsoft.com/office/drawing/2014/main" id="{C770DA1C-86FB-40F3-BAFC-A9FEDB1A019B}"/>
            </a:ext>
          </a:extLst>
        </xdr:cNvPr>
        <xdr:cNvSpPr/>
      </xdr:nvSpPr>
      <xdr:spPr>
        <a:xfrm>
          <a:off x="7810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13970</xdr:rowOff>
    </xdr:from>
    <xdr:to>
      <xdr:col>36</xdr:col>
      <xdr:colOff>165100</xdr:colOff>
      <xdr:row>105</xdr:row>
      <xdr:rowOff>115570</xdr:rowOff>
    </xdr:to>
    <xdr:sp macro="" textlink="">
      <xdr:nvSpPr>
        <xdr:cNvPr id="461" name="フローチャート: 判断 460">
          <a:extLst>
            <a:ext uri="{FF2B5EF4-FFF2-40B4-BE49-F238E27FC236}">
              <a16:creationId xmlns:a16="http://schemas.microsoft.com/office/drawing/2014/main" id="{C174BAA5-3FD5-4A5A-B304-49EB0A46B8BA}"/>
            </a:ext>
          </a:extLst>
        </xdr:cNvPr>
        <xdr:cNvSpPr/>
      </xdr:nvSpPr>
      <xdr:spPr>
        <a:xfrm>
          <a:off x="6921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2" name="テキスト ボックス 461">
          <a:extLst>
            <a:ext uri="{FF2B5EF4-FFF2-40B4-BE49-F238E27FC236}">
              <a16:creationId xmlns:a16="http://schemas.microsoft.com/office/drawing/2014/main" id="{7BFE9E08-41CB-4182-817C-C2B2B6D8E3F3}"/>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3B91323A-F2F0-4C48-B2DA-507B27189BD1}"/>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6E178F22-9C6F-46E6-837C-1F489EA5938E}"/>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9D24830E-ABC9-41A4-A669-03450FEB846B}"/>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858B2406-5287-444B-A292-16F1D57B37B4}"/>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82550</xdr:rowOff>
    </xdr:from>
    <xdr:to>
      <xdr:col>55</xdr:col>
      <xdr:colOff>50800</xdr:colOff>
      <xdr:row>107</xdr:row>
      <xdr:rowOff>12700</xdr:rowOff>
    </xdr:to>
    <xdr:sp macro="" textlink="">
      <xdr:nvSpPr>
        <xdr:cNvPr id="467" name="楕円 466">
          <a:extLst>
            <a:ext uri="{FF2B5EF4-FFF2-40B4-BE49-F238E27FC236}">
              <a16:creationId xmlns:a16="http://schemas.microsoft.com/office/drawing/2014/main" id="{5DC4D334-3F0F-4062-BE3C-3A26883AB466}"/>
            </a:ext>
          </a:extLst>
        </xdr:cNvPr>
        <xdr:cNvSpPr/>
      </xdr:nvSpPr>
      <xdr:spPr>
        <a:xfrm>
          <a:off x="10426700" y="1825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60977</xdr:rowOff>
    </xdr:from>
    <xdr:ext cx="469744" cy="259045"/>
    <xdr:sp macro="" textlink="">
      <xdr:nvSpPr>
        <xdr:cNvPr id="468" name="【市民会館】&#10;一人当たり面積該当値テキスト">
          <a:extLst>
            <a:ext uri="{FF2B5EF4-FFF2-40B4-BE49-F238E27FC236}">
              <a16:creationId xmlns:a16="http://schemas.microsoft.com/office/drawing/2014/main" id="{6C293A0C-6422-4BA5-BFF8-0BECA5F8EC21}"/>
            </a:ext>
          </a:extLst>
        </xdr:cNvPr>
        <xdr:cNvSpPr txBox="1"/>
      </xdr:nvSpPr>
      <xdr:spPr>
        <a:xfrm>
          <a:off x="10515600" y="182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99695</xdr:rowOff>
    </xdr:from>
    <xdr:to>
      <xdr:col>50</xdr:col>
      <xdr:colOff>165100</xdr:colOff>
      <xdr:row>107</xdr:row>
      <xdr:rowOff>29845</xdr:rowOff>
    </xdr:to>
    <xdr:sp macro="" textlink="">
      <xdr:nvSpPr>
        <xdr:cNvPr id="469" name="楕円 468">
          <a:extLst>
            <a:ext uri="{FF2B5EF4-FFF2-40B4-BE49-F238E27FC236}">
              <a16:creationId xmlns:a16="http://schemas.microsoft.com/office/drawing/2014/main" id="{BAC04BD0-9A19-4916-BF10-A117D4E35DD3}"/>
            </a:ext>
          </a:extLst>
        </xdr:cNvPr>
        <xdr:cNvSpPr/>
      </xdr:nvSpPr>
      <xdr:spPr>
        <a:xfrm>
          <a:off x="9588500" y="1827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133350</xdr:rowOff>
    </xdr:from>
    <xdr:to>
      <xdr:col>55</xdr:col>
      <xdr:colOff>0</xdr:colOff>
      <xdr:row>106</xdr:row>
      <xdr:rowOff>150495</xdr:rowOff>
    </xdr:to>
    <xdr:cxnSp macro="">
      <xdr:nvCxnSpPr>
        <xdr:cNvPr id="470" name="直線コネクタ 469">
          <a:extLst>
            <a:ext uri="{FF2B5EF4-FFF2-40B4-BE49-F238E27FC236}">
              <a16:creationId xmlns:a16="http://schemas.microsoft.com/office/drawing/2014/main" id="{88CC0B64-919E-4F9A-BE2B-E09951888C68}"/>
            </a:ext>
          </a:extLst>
        </xdr:cNvPr>
        <xdr:cNvCxnSpPr/>
      </xdr:nvCxnSpPr>
      <xdr:spPr>
        <a:xfrm flipV="1">
          <a:off x="9639300" y="18307050"/>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111125</xdr:rowOff>
    </xdr:from>
    <xdr:to>
      <xdr:col>46</xdr:col>
      <xdr:colOff>38100</xdr:colOff>
      <xdr:row>107</xdr:row>
      <xdr:rowOff>41275</xdr:rowOff>
    </xdr:to>
    <xdr:sp macro="" textlink="">
      <xdr:nvSpPr>
        <xdr:cNvPr id="471" name="楕円 470">
          <a:extLst>
            <a:ext uri="{FF2B5EF4-FFF2-40B4-BE49-F238E27FC236}">
              <a16:creationId xmlns:a16="http://schemas.microsoft.com/office/drawing/2014/main" id="{6EE83AE0-CC25-41D0-A0F4-0F4D39A5ED3E}"/>
            </a:ext>
          </a:extLst>
        </xdr:cNvPr>
        <xdr:cNvSpPr/>
      </xdr:nvSpPr>
      <xdr:spPr>
        <a:xfrm>
          <a:off x="8699500" y="1828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150495</xdr:rowOff>
    </xdr:from>
    <xdr:to>
      <xdr:col>50</xdr:col>
      <xdr:colOff>114300</xdr:colOff>
      <xdr:row>106</xdr:row>
      <xdr:rowOff>161925</xdr:rowOff>
    </xdr:to>
    <xdr:cxnSp macro="">
      <xdr:nvCxnSpPr>
        <xdr:cNvPr id="472" name="直線コネクタ 471">
          <a:extLst>
            <a:ext uri="{FF2B5EF4-FFF2-40B4-BE49-F238E27FC236}">
              <a16:creationId xmlns:a16="http://schemas.microsoft.com/office/drawing/2014/main" id="{92B05132-D82F-4DFB-B816-FB98F695D9B5}"/>
            </a:ext>
          </a:extLst>
        </xdr:cNvPr>
        <xdr:cNvCxnSpPr/>
      </xdr:nvCxnSpPr>
      <xdr:spPr>
        <a:xfrm flipV="1">
          <a:off x="8750300" y="1832419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111125</xdr:rowOff>
    </xdr:from>
    <xdr:to>
      <xdr:col>41</xdr:col>
      <xdr:colOff>101600</xdr:colOff>
      <xdr:row>107</xdr:row>
      <xdr:rowOff>41275</xdr:rowOff>
    </xdr:to>
    <xdr:sp macro="" textlink="">
      <xdr:nvSpPr>
        <xdr:cNvPr id="473" name="楕円 472">
          <a:extLst>
            <a:ext uri="{FF2B5EF4-FFF2-40B4-BE49-F238E27FC236}">
              <a16:creationId xmlns:a16="http://schemas.microsoft.com/office/drawing/2014/main" id="{53C55036-89E0-4164-AD30-14A4BA19E3B2}"/>
            </a:ext>
          </a:extLst>
        </xdr:cNvPr>
        <xdr:cNvSpPr/>
      </xdr:nvSpPr>
      <xdr:spPr>
        <a:xfrm>
          <a:off x="7810500" y="1828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161925</xdr:rowOff>
    </xdr:from>
    <xdr:to>
      <xdr:col>45</xdr:col>
      <xdr:colOff>177800</xdr:colOff>
      <xdr:row>106</xdr:row>
      <xdr:rowOff>161925</xdr:rowOff>
    </xdr:to>
    <xdr:cxnSp macro="">
      <xdr:nvCxnSpPr>
        <xdr:cNvPr id="474" name="直線コネクタ 473">
          <a:extLst>
            <a:ext uri="{FF2B5EF4-FFF2-40B4-BE49-F238E27FC236}">
              <a16:creationId xmlns:a16="http://schemas.microsoft.com/office/drawing/2014/main" id="{D5C60DFB-AB9C-45F5-99A1-296509194BCE}"/>
            </a:ext>
          </a:extLst>
        </xdr:cNvPr>
        <xdr:cNvCxnSpPr/>
      </xdr:nvCxnSpPr>
      <xdr:spPr>
        <a:xfrm>
          <a:off x="7861300" y="183356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116839</xdr:rowOff>
    </xdr:from>
    <xdr:to>
      <xdr:col>36</xdr:col>
      <xdr:colOff>165100</xdr:colOff>
      <xdr:row>107</xdr:row>
      <xdr:rowOff>46989</xdr:rowOff>
    </xdr:to>
    <xdr:sp macro="" textlink="">
      <xdr:nvSpPr>
        <xdr:cNvPr id="475" name="楕円 474">
          <a:extLst>
            <a:ext uri="{FF2B5EF4-FFF2-40B4-BE49-F238E27FC236}">
              <a16:creationId xmlns:a16="http://schemas.microsoft.com/office/drawing/2014/main" id="{2FBE970A-11DC-4C6B-BCE6-9853E549F472}"/>
            </a:ext>
          </a:extLst>
        </xdr:cNvPr>
        <xdr:cNvSpPr/>
      </xdr:nvSpPr>
      <xdr:spPr>
        <a:xfrm>
          <a:off x="6921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161925</xdr:rowOff>
    </xdr:from>
    <xdr:to>
      <xdr:col>41</xdr:col>
      <xdr:colOff>50800</xdr:colOff>
      <xdr:row>106</xdr:row>
      <xdr:rowOff>167639</xdr:rowOff>
    </xdr:to>
    <xdr:cxnSp macro="">
      <xdr:nvCxnSpPr>
        <xdr:cNvPr id="476" name="直線コネクタ 475">
          <a:extLst>
            <a:ext uri="{FF2B5EF4-FFF2-40B4-BE49-F238E27FC236}">
              <a16:creationId xmlns:a16="http://schemas.microsoft.com/office/drawing/2014/main" id="{70C8D39B-E93C-436F-8625-9FC7E80F05BE}"/>
            </a:ext>
          </a:extLst>
        </xdr:cNvPr>
        <xdr:cNvCxnSpPr/>
      </xdr:nvCxnSpPr>
      <xdr:spPr>
        <a:xfrm flipV="1">
          <a:off x="6972300" y="18335625"/>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92091</xdr:rowOff>
    </xdr:from>
    <xdr:ext cx="469744" cy="259045"/>
    <xdr:sp macro="" textlink="">
      <xdr:nvSpPr>
        <xdr:cNvPr id="477" name="n_1aveValue【市民会館】&#10;一人当たり面積">
          <a:extLst>
            <a:ext uri="{FF2B5EF4-FFF2-40B4-BE49-F238E27FC236}">
              <a16:creationId xmlns:a16="http://schemas.microsoft.com/office/drawing/2014/main" id="{98DC99BC-A153-4DC8-AA48-5A008D645EA0}"/>
            </a:ext>
          </a:extLst>
        </xdr:cNvPr>
        <xdr:cNvSpPr txBox="1"/>
      </xdr:nvSpPr>
      <xdr:spPr>
        <a:xfrm>
          <a:off x="9391727" y="17751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109238</xdr:rowOff>
    </xdr:from>
    <xdr:ext cx="469744" cy="259045"/>
    <xdr:sp macro="" textlink="">
      <xdr:nvSpPr>
        <xdr:cNvPr id="478" name="n_2aveValue【市民会館】&#10;一人当たり面積">
          <a:extLst>
            <a:ext uri="{FF2B5EF4-FFF2-40B4-BE49-F238E27FC236}">
              <a16:creationId xmlns:a16="http://schemas.microsoft.com/office/drawing/2014/main" id="{18C94742-87BF-4CDB-AE3B-0A6201440F01}"/>
            </a:ext>
          </a:extLst>
        </xdr:cNvPr>
        <xdr:cNvSpPr txBox="1"/>
      </xdr:nvSpPr>
      <xdr:spPr>
        <a:xfrm>
          <a:off x="8515427" y="1776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109238</xdr:rowOff>
    </xdr:from>
    <xdr:ext cx="469744" cy="259045"/>
    <xdr:sp macro="" textlink="">
      <xdr:nvSpPr>
        <xdr:cNvPr id="479" name="n_3aveValue【市民会館】&#10;一人当たり面積">
          <a:extLst>
            <a:ext uri="{FF2B5EF4-FFF2-40B4-BE49-F238E27FC236}">
              <a16:creationId xmlns:a16="http://schemas.microsoft.com/office/drawing/2014/main" id="{2FC2231C-879B-4C29-A7CE-7F22DA337B68}"/>
            </a:ext>
          </a:extLst>
        </xdr:cNvPr>
        <xdr:cNvSpPr txBox="1"/>
      </xdr:nvSpPr>
      <xdr:spPr>
        <a:xfrm>
          <a:off x="7626427" y="1776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132097</xdr:rowOff>
    </xdr:from>
    <xdr:ext cx="469744" cy="259045"/>
    <xdr:sp macro="" textlink="">
      <xdr:nvSpPr>
        <xdr:cNvPr id="480" name="n_4aveValue【市民会館】&#10;一人当たり面積">
          <a:extLst>
            <a:ext uri="{FF2B5EF4-FFF2-40B4-BE49-F238E27FC236}">
              <a16:creationId xmlns:a16="http://schemas.microsoft.com/office/drawing/2014/main" id="{7E4E1E18-FD2C-4FC6-9F64-2D30901B0C90}"/>
            </a:ext>
          </a:extLst>
        </xdr:cNvPr>
        <xdr:cNvSpPr txBox="1"/>
      </xdr:nvSpPr>
      <xdr:spPr>
        <a:xfrm>
          <a:off x="67374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20972</xdr:rowOff>
    </xdr:from>
    <xdr:ext cx="469744" cy="259045"/>
    <xdr:sp macro="" textlink="">
      <xdr:nvSpPr>
        <xdr:cNvPr id="481" name="n_1mainValue【市民会館】&#10;一人当たり面積">
          <a:extLst>
            <a:ext uri="{FF2B5EF4-FFF2-40B4-BE49-F238E27FC236}">
              <a16:creationId xmlns:a16="http://schemas.microsoft.com/office/drawing/2014/main" id="{EE6F5722-0F42-4E7B-A62C-8A1023589FBA}"/>
            </a:ext>
          </a:extLst>
        </xdr:cNvPr>
        <xdr:cNvSpPr txBox="1"/>
      </xdr:nvSpPr>
      <xdr:spPr>
        <a:xfrm>
          <a:off x="9391727" y="18366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32402</xdr:rowOff>
    </xdr:from>
    <xdr:ext cx="469744" cy="259045"/>
    <xdr:sp macro="" textlink="">
      <xdr:nvSpPr>
        <xdr:cNvPr id="482" name="n_2mainValue【市民会館】&#10;一人当たり面積">
          <a:extLst>
            <a:ext uri="{FF2B5EF4-FFF2-40B4-BE49-F238E27FC236}">
              <a16:creationId xmlns:a16="http://schemas.microsoft.com/office/drawing/2014/main" id="{765D255B-6E22-4844-8526-0F858BE43B45}"/>
            </a:ext>
          </a:extLst>
        </xdr:cNvPr>
        <xdr:cNvSpPr txBox="1"/>
      </xdr:nvSpPr>
      <xdr:spPr>
        <a:xfrm>
          <a:off x="8515427" y="18377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32402</xdr:rowOff>
    </xdr:from>
    <xdr:ext cx="469744" cy="259045"/>
    <xdr:sp macro="" textlink="">
      <xdr:nvSpPr>
        <xdr:cNvPr id="483" name="n_3mainValue【市民会館】&#10;一人当たり面積">
          <a:extLst>
            <a:ext uri="{FF2B5EF4-FFF2-40B4-BE49-F238E27FC236}">
              <a16:creationId xmlns:a16="http://schemas.microsoft.com/office/drawing/2014/main" id="{7295087E-7FB3-4828-9F9C-32CE5C636E42}"/>
            </a:ext>
          </a:extLst>
        </xdr:cNvPr>
        <xdr:cNvSpPr txBox="1"/>
      </xdr:nvSpPr>
      <xdr:spPr>
        <a:xfrm>
          <a:off x="7626427" y="18377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38116</xdr:rowOff>
    </xdr:from>
    <xdr:ext cx="469744" cy="259045"/>
    <xdr:sp macro="" textlink="">
      <xdr:nvSpPr>
        <xdr:cNvPr id="484" name="n_4mainValue【市民会館】&#10;一人当たり面積">
          <a:extLst>
            <a:ext uri="{FF2B5EF4-FFF2-40B4-BE49-F238E27FC236}">
              <a16:creationId xmlns:a16="http://schemas.microsoft.com/office/drawing/2014/main" id="{CFEA2986-9855-4DA0-9796-8233A5DDFE07}"/>
            </a:ext>
          </a:extLst>
        </xdr:cNvPr>
        <xdr:cNvSpPr txBox="1"/>
      </xdr:nvSpPr>
      <xdr:spPr>
        <a:xfrm>
          <a:off x="67374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5" name="正方形/長方形 484">
          <a:extLst>
            <a:ext uri="{FF2B5EF4-FFF2-40B4-BE49-F238E27FC236}">
              <a16:creationId xmlns:a16="http://schemas.microsoft.com/office/drawing/2014/main" id="{3EDFC474-63DC-4700-BD0C-DA0F6DCCAEB2}"/>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6" name="正方形/長方形 485">
          <a:extLst>
            <a:ext uri="{FF2B5EF4-FFF2-40B4-BE49-F238E27FC236}">
              <a16:creationId xmlns:a16="http://schemas.microsoft.com/office/drawing/2014/main" id="{C347C42E-FA92-4D69-BC8B-5EF5BEEEA1C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7" name="正方形/長方形 486">
          <a:extLst>
            <a:ext uri="{FF2B5EF4-FFF2-40B4-BE49-F238E27FC236}">
              <a16:creationId xmlns:a16="http://schemas.microsoft.com/office/drawing/2014/main" id="{3C00CCF9-5151-4887-AC07-2203C2072001}"/>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8" name="正方形/長方形 487">
          <a:extLst>
            <a:ext uri="{FF2B5EF4-FFF2-40B4-BE49-F238E27FC236}">
              <a16:creationId xmlns:a16="http://schemas.microsoft.com/office/drawing/2014/main" id="{6AA5E4CF-6D5D-46F7-8F2B-A0192EC097B2}"/>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9" name="正方形/長方形 488">
          <a:extLst>
            <a:ext uri="{FF2B5EF4-FFF2-40B4-BE49-F238E27FC236}">
              <a16:creationId xmlns:a16="http://schemas.microsoft.com/office/drawing/2014/main" id="{FDE966AA-E3B2-4775-96B7-9EE3496195C3}"/>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0" name="正方形/長方形 489">
          <a:extLst>
            <a:ext uri="{FF2B5EF4-FFF2-40B4-BE49-F238E27FC236}">
              <a16:creationId xmlns:a16="http://schemas.microsoft.com/office/drawing/2014/main" id="{52E63C88-1947-4777-AEC9-F1D172027CBF}"/>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1" name="正方形/長方形 490">
          <a:extLst>
            <a:ext uri="{FF2B5EF4-FFF2-40B4-BE49-F238E27FC236}">
              <a16:creationId xmlns:a16="http://schemas.microsoft.com/office/drawing/2014/main" id="{757441DF-F2D2-42F7-BFF1-BA3F383F2103}"/>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2" name="正方形/長方形 491">
          <a:extLst>
            <a:ext uri="{FF2B5EF4-FFF2-40B4-BE49-F238E27FC236}">
              <a16:creationId xmlns:a16="http://schemas.microsoft.com/office/drawing/2014/main" id="{2E93D4B2-8D39-4D4C-A7F8-14A7FA8DF985}"/>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3" name="テキスト ボックス 492">
          <a:extLst>
            <a:ext uri="{FF2B5EF4-FFF2-40B4-BE49-F238E27FC236}">
              <a16:creationId xmlns:a16="http://schemas.microsoft.com/office/drawing/2014/main" id="{EA8492E1-290F-4264-9BBB-EB0ABDD54AAA}"/>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4" name="直線コネクタ 493">
          <a:extLst>
            <a:ext uri="{FF2B5EF4-FFF2-40B4-BE49-F238E27FC236}">
              <a16:creationId xmlns:a16="http://schemas.microsoft.com/office/drawing/2014/main" id="{5E5DF546-A1E5-44D0-9610-781FFEFDFC08}"/>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5" name="テキスト ボックス 494">
          <a:extLst>
            <a:ext uri="{FF2B5EF4-FFF2-40B4-BE49-F238E27FC236}">
              <a16:creationId xmlns:a16="http://schemas.microsoft.com/office/drawing/2014/main" id="{86405883-A91E-42E1-AF92-1619E14E22AD}"/>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96" name="直線コネクタ 495">
          <a:extLst>
            <a:ext uri="{FF2B5EF4-FFF2-40B4-BE49-F238E27FC236}">
              <a16:creationId xmlns:a16="http://schemas.microsoft.com/office/drawing/2014/main" id="{D1C7AAC1-0151-4953-BD2A-B66A3155D783}"/>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97" name="テキスト ボックス 496">
          <a:extLst>
            <a:ext uri="{FF2B5EF4-FFF2-40B4-BE49-F238E27FC236}">
              <a16:creationId xmlns:a16="http://schemas.microsoft.com/office/drawing/2014/main" id="{2A4F74A1-6FF0-46AA-922C-8ADB3638EF2E}"/>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98" name="直線コネクタ 497">
          <a:extLst>
            <a:ext uri="{FF2B5EF4-FFF2-40B4-BE49-F238E27FC236}">
              <a16:creationId xmlns:a16="http://schemas.microsoft.com/office/drawing/2014/main" id="{90B8543C-70AC-4847-AA1A-0E23E37B19A7}"/>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99" name="テキスト ボックス 498">
          <a:extLst>
            <a:ext uri="{FF2B5EF4-FFF2-40B4-BE49-F238E27FC236}">
              <a16:creationId xmlns:a16="http://schemas.microsoft.com/office/drawing/2014/main" id="{FF65E717-A28B-4A78-B9EA-40651B61C1D1}"/>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0" name="直線コネクタ 499">
          <a:extLst>
            <a:ext uri="{FF2B5EF4-FFF2-40B4-BE49-F238E27FC236}">
              <a16:creationId xmlns:a16="http://schemas.microsoft.com/office/drawing/2014/main" id="{15845513-42F4-4ACE-A3FF-63257A49B953}"/>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1" name="テキスト ボックス 500">
          <a:extLst>
            <a:ext uri="{FF2B5EF4-FFF2-40B4-BE49-F238E27FC236}">
              <a16:creationId xmlns:a16="http://schemas.microsoft.com/office/drawing/2014/main" id="{3D5BB160-CEB3-46BA-9E97-4A7B71BFDA0F}"/>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2" name="直線コネクタ 501">
          <a:extLst>
            <a:ext uri="{FF2B5EF4-FFF2-40B4-BE49-F238E27FC236}">
              <a16:creationId xmlns:a16="http://schemas.microsoft.com/office/drawing/2014/main" id="{70797D72-0509-40D1-B34A-8DF1EEF9E1F3}"/>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3" name="テキスト ボックス 502">
          <a:extLst>
            <a:ext uri="{FF2B5EF4-FFF2-40B4-BE49-F238E27FC236}">
              <a16:creationId xmlns:a16="http://schemas.microsoft.com/office/drawing/2014/main" id="{52212F27-1A0B-44E2-B7C6-8DBEB78D8F7E}"/>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4" name="直線コネクタ 503">
          <a:extLst>
            <a:ext uri="{FF2B5EF4-FFF2-40B4-BE49-F238E27FC236}">
              <a16:creationId xmlns:a16="http://schemas.microsoft.com/office/drawing/2014/main" id="{82732788-CD54-4E01-A028-EA76F497EF51}"/>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5" name="テキスト ボックス 504">
          <a:extLst>
            <a:ext uri="{FF2B5EF4-FFF2-40B4-BE49-F238E27FC236}">
              <a16:creationId xmlns:a16="http://schemas.microsoft.com/office/drawing/2014/main" id="{F294293B-E903-4FD6-82CB-FA2C29C257F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06" name="直線コネクタ 505">
          <a:extLst>
            <a:ext uri="{FF2B5EF4-FFF2-40B4-BE49-F238E27FC236}">
              <a16:creationId xmlns:a16="http://schemas.microsoft.com/office/drawing/2014/main" id="{C79426C3-6DF8-486B-A9F3-6F0CEB0FCB9E}"/>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07" name="テキスト ボックス 506">
          <a:extLst>
            <a:ext uri="{FF2B5EF4-FFF2-40B4-BE49-F238E27FC236}">
              <a16:creationId xmlns:a16="http://schemas.microsoft.com/office/drawing/2014/main" id="{86F810A5-B3B7-4F80-9992-16F564DD2623}"/>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8" name="直線コネクタ 507">
          <a:extLst>
            <a:ext uri="{FF2B5EF4-FFF2-40B4-BE49-F238E27FC236}">
              <a16:creationId xmlns:a16="http://schemas.microsoft.com/office/drawing/2014/main" id="{3BDB1197-E78B-40F8-8990-3A44355620D3}"/>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09" name="【一般廃棄物処理施設】&#10;有形固定資産減価償却率グラフ枠">
          <a:extLst>
            <a:ext uri="{FF2B5EF4-FFF2-40B4-BE49-F238E27FC236}">
              <a16:creationId xmlns:a16="http://schemas.microsoft.com/office/drawing/2014/main" id="{9F673635-E6A1-4112-9068-EBA696C877E5}"/>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28847</xdr:rowOff>
    </xdr:from>
    <xdr:to>
      <xdr:col>85</xdr:col>
      <xdr:colOff>126364</xdr:colOff>
      <xdr:row>41</xdr:row>
      <xdr:rowOff>112123</xdr:rowOff>
    </xdr:to>
    <xdr:cxnSp macro="">
      <xdr:nvCxnSpPr>
        <xdr:cNvPr id="510" name="直線コネクタ 509">
          <a:extLst>
            <a:ext uri="{FF2B5EF4-FFF2-40B4-BE49-F238E27FC236}">
              <a16:creationId xmlns:a16="http://schemas.microsoft.com/office/drawing/2014/main" id="{9CA7BE3D-5E63-4234-A1E6-D711E0688F8B}"/>
            </a:ext>
          </a:extLst>
        </xdr:cNvPr>
        <xdr:cNvCxnSpPr/>
      </xdr:nvCxnSpPr>
      <xdr:spPr>
        <a:xfrm flipV="1">
          <a:off x="16318864" y="5858147"/>
          <a:ext cx="0" cy="128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115950</xdr:rowOff>
    </xdr:from>
    <xdr:ext cx="405111" cy="259045"/>
    <xdr:sp macro="" textlink="">
      <xdr:nvSpPr>
        <xdr:cNvPr id="511" name="【一般廃棄物処理施設】&#10;有形固定資産減価償却率最小値テキスト">
          <a:extLst>
            <a:ext uri="{FF2B5EF4-FFF2-40B4-BE49-F238E27FC236}">
              <a16:creationId xmlns:a16="http://schemas.microsoft.com/office/drawing/2014/main" id="{5F9EC907-4F4A-4BF0-AA89-329873358FF1}"/>
            </a:ext>
          </a:extLst>
        </xdr:cNvPr>
        <xdr:cNvSpPr txBox="1"/>
      </xdr:nvSpPr>
      <xdr:spPr>
        <a:xfrm>
          <a:off x="16357600" y="71454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112123</xdr:rowOff>
    </xdr:from>
    <xdr:to>
      <xdr:col>86</xdr:col>
      <xdr:colOff>25400</xdr:colOff>
      <xdr:row>41</xdr:row>
      <xdr:rowOff>112123</xdr:rowOff>
    </xdr:to>
    <xdr:cxnSp macro="">
      <xdr:nvCxnSpPr>
        <xdr:cNvPr id="512" name="直線コネクタ 511">
          <a:extLst>
            <a:ext uri="{FF2B5EF4-FFF2-40B4-BE49-F238E27FC236}">
              <a16:creationId xmlns:a16="http://schemas.microsoft.com/office/drawing/2014/main" id="{E0640169-01EB-4E47-A708-7F471C9B3BE9}"/>
            </a:ext>
          </a:extLst>
        </xdr:cNvPr>
        <xdr:cNvCxnSpPr/>
      </xdr:nvCxnSpPr>
      <xdr:spPr>
        <a:xfrm>
          <a:off x="16230600" y="7141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146974</xdr:rowOff>
    </xdr:from>
    <xdr:ext cx="405111" cy="259045"/>
    <xdr:sp macro="" textlink="">
      <xdr:nvSpPr>
        <xdr:cNvPr id="513" name="【一般廃棄物処理施設】&#10;有形固定資産減価償却率最大値テキスト">
          <a:extLst>
            <a:ext uri="{FF2B5EF4-FFF2-40B4-BE49-F238E27FC236}">
              <a16:creationId xmlns:a16="http://schemas.microsoft.com/office/drawing/2014/main" id="{07CAB399-E698-4436-92B3-DECF48101920}"/>
            </a:ext>
          </a:extLst>
        </xdr:cNvPr>
        <xdr:cNvSpPr txBox="1"/>
      </xdr:nvSpPr>
      <xdr:spPr>
        <a:xfrm>
          <a:off x="16357600" y="5633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28847</xdr:rowOff>
    </xdr:from>
    <xdr:to>
      <xdr:col>86</xdr:col>
      <xdr:colOff>25400</xdr:colOff>
      <xdr:row>34</xdr:row>
      <xdr:rowOff>28847</xdr:rowOff>
    </xdr:to>
    <xdr:cxnSp macro="">
      <xdr:nvCxnSpPr>
        <xdr:cNvPr id="514" name="直線コネクタ 513">
          <a:extLst>
            <a:ext uri="{FF2B5EF4-FFF2-40B4-BE49-F238E27FC236}">
              <a16:creationId xmlns:a16="http://schemas.microsoft.com/office/drawing/2014/main" id="{F8FE8686-56E2-468A-974D-17881815E372}"/>
            </a:ext>
          </a:extLst>
        </xdr:cNvPr>
        <xdr:cNvCxnSpPr/>
      </xdr:nvCxnSpPr>
      <xdr:spPr>
        <a:xfrm>
          <a:off x="16230600" y="5858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113591</xdr:rowOff>
    </xdr:from>
    <xdr:ext cx="405111" cy="259045"/>
    <xdr:sp macro="" textlink="">
      <xdr:nvSpPr>
        <xdr:cNvPr id="515" name="【一般廃棄物処理施設】&#10;有形固定資産減価償却率平均値テキスト">
          <a:extLst>
            <a:ext uri="{FF2B5EF4-FFF2-40B4-BE49-F238E27FC236}">
              <a16:creationId xmlns:a16="http://schemas.microsoft.com/office/drawing/2014/main" id="{3A1C881C-8A65-4BE3-9785-988C2EC57677}"/>
            </a:ext>
          </a:extLst>
        </xdr:cNvPr>
        <xdr:cNvSpPr txBox="1"/>
      </xdr:nvSpPr>
      <xdr:spPr>
        <a:xfrm>
          <a:off x="16357600" y="64572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90715</xdr:rowOff>
    </xdr:from>
    <xdr:to>
      <xdr:col>85</xdr:col>
      <xdr:colOff>177800</xdr:colOff>
      <xdr:row>39</xdr:row>
      <xdr:rowOff>20865</xdr:rowOff>
    </xdr:to>
    <xdr:sp macro="" textlink="">
      <xdr:nvSpPr>
        <xdr:cNvPr id="516" name="フローチャート: 判断 515">
          <a:extLst>
            <a:ext uri="{FF2B5EF4-FFF2-40B4-BE49-F238E27FC236}">
              <a16:creationId xmlns:a16="http://schemas.microsoft.com/office/drawing/2014/main" id="{E9D8D87A-EB3C-40C7-ACA2-ABB31B44E6D1}"/>
            </a:ext>
          </a:extLst>
        </xdr:cNvPr>
        <xdr:cNvSpPr/>
      </xdr:nvSpPr>
      <xdr:spPr>
        <a:xfrm>
          <a:off x="162687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105410</xdr:rowOff>
    </xdr:from>
    <xdr:to>
      <xdr:col>81</xdr:col>
      <xdr:colOff>101600</xdr:colOff>
      <xdr:row>39</xdr:row>
      <xdr:rowOff>35560</xdr:rowOff>
    </xdr:to>
    <xdr:sp macro="" textlink="">
      <xdr:nvSpPr>
        <xdr:cNvPr id="517" name="フローチャート: 判断 516">
          <a:extLst>
            <a:ext uri="{FF2B5EF4-FFF2-40B4-BE49-F238E27FC236}">
              <a16:creationId xmlns:a16="http://schemas.microsoft.com/office/drawing/2014/main" id="{AC73BF72-5C5C-4F5C-9C2B-18186CDBF2E0}"/>
            </a:ext>
          </a:extLst>
        </xdr:cNvPr>
        <xdr:cNvSpPr/>
      </xdr:nvSpPr>
      <xdr:spPr>
        <a:xfrm>
          <a:off x="154305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76019</xdr:rowOff>
    </xdr:from>
    <xdr:to>
      <xdr:col>76</xdr:col>
      <xdr:colOff>165100</xdr:colOff>
      <xdr:row>39</xdr:row>
      <xdr:rowOff>6169</xdr:rowOff>
    </xdr:to>
    <xdr:sp macro="" textlink="">
      <xdr:nvSpPr>
        <xdr:cNvPr id="518" name="フローチャート: 判断 517">
          <a:extLst>
            <a:ext uri="{FF2B5EF4-FFF2-40B4-BE49-F238E27FC236}">
              <a16:creationId xmlns:a16="http://schemas.microsoft.com/office/drawing/2014/main" id="{F829B1DC-BC00-48D1-80EA-58D4C2B4B204}"/>
            </a:ext>
          </a:extLst>
        </xdr:cNvPr>
        <xdr:cNvSpPr/>
      </xdr:nvSpPr>
      <xdr:spPr>
        <a:xfrm>
          <a:off x="14541500" y="659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49893</xdr:rowOff>
    </xdr:from>
    <xdr:to>
      <xdr:col>72</xdr:col>
      <xdr:colOff>38100</xdr:colOff>
      <xdr:row>38</xdr:row>
      <xdr:rowOff>151493</xdr:rowOff>
    </xdr:to>
    <xdr:sp macro="" textlink="">
      <xdr:nvSpPr>
        <xdr:cNvPr id="519" name="フローチャート: 判断 518">
          <a:extLst>
            <a:ext uri="{FF2B5EF4-FFF2-40B4-BE49-F238E27FC236}">
              <a16:creationId xmlns:a16="http://schemas.microsoft.com/office/drawing/2014/main" id="{17BB8C1D-C839-4940-827E-C0BD9AD202DE}"/>
            </a:ext>
          </a:extLst>
        </xdr:cNvPr>
        <xdr:cNvSpPr/>
      </xdr:nvSpPr>
      <xdr:spPr>
        <a:xfrm>
          <a:off x="13652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43362</xdr:rowOff>
    </xdr:from>
    <xdr:to>
      <xdr:col>67</xdr:col>
      <xdr:colOff>101600</xdr:colOff>
      <xdr:row>38</xdr:row>
      <xdr:rowOff>144962</xdr:rowOff>
    </xdr:to>
    <xdr:sp macro="" textlink="">
      <xdr:nvSpPr>
        <xdr:cNvPr id="520" name="フローチャート: 判断 519">
          <a:extLst>
            <a:ext uri="{FF2B5EF4-FFF2-40B4-BE49-F238E27FC236}">
              <a16:creationId xmlns:a16="http://schemas.microsoft.com/office/drawing/2014/main" id="{2EC68DAE-F62B-49DC-9B89-0E735142EEDD}"/>
            </a:ext>
          </a:extLst>
        </xdr:cNvPr>
        <xdr:cNvSpPr/>
      </xdr:nvSpPr>
      <xdr:spPr>
        <a:xfrm>
          <a:off x="12763500" y="655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5848C9C7-06BE-4191-89FC-F70AFE92B0DD}"/>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B4BCBAD3-B3DA-435F-8459-64F5430F6EBB}"/>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053B0ED4-EDA3-4AE0-B220-E5768BBD5BB1}"/>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C4EB7AE8-76EF-48C2-81F9-DD16C06FE5D8}"/>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BB636513-EC35-474A-B759-F941539BDF95}"/>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61323</xdr:rowOff>
    </xdr:from>
    <xdr:to>
      <xdr:col>85</xdr:col>
      <xdr:colOff>177800</xdr:colOff>
      <xdr:row>41</xdr:row>
      <xdr:rowOff>162923</xdr:rowOff>
    </xdr:to>
    <xdr:sp macro="" textlink="">
      <xdr:nvSpPr>
        <xdr:cNvPr id="526" name="楕円 525">
          <a:extLst>
            <a:ext uri="{FF2B5EF4-FFF2-40B4-BE49-F238E27FC236}">
              <a16:creationId xmlns:a16="http://schemas.microsoft.com/office/drawing/2014/main" id="{8B4A9CB6-97E2-4142-8D3C-7ACE13C6EB06}"/>
            </a:ext>
          </a:extLst>
        </xdr:cNvPr>
        <xdr:cNvSpPr/>
      </xdr:nvSpPr>
      <xdr:spPr>
        <a:xfrm>
          <a:off x="16268700" y="709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147700</xdr:rowOff>
    </xdr:from>
    <xdr:ext cx="405111" cy="259045"/>
    <xdr:sp macro="" textlink="">
      <xdr:nvSpPr>
        <xdr:cNvPr id="527" name="【一般廃棄物処理施設】&#10;有形固定資産減価償却率該当値テキスト">
          <a:extLst>
            <a:ext uri="{FF2B5EF4-FFF2-40B4-BE49-F238E27FC236}">
              <a16:creationId xmlns:a16="http://schemas.microsoft.com/office/drawing/2014/main" id="{22F3E63D-7951-4474-90D3-151F9C047488}"/>
            </a:ext>
          </a:extLst>
        </xdr:cNvPr>
        <xdr:cNvSpPr txBox="1"/>
      </xdr:nvSpPr>
      <xdr:spPr>
        <a:xfrm>
          <a:off x="16357600" y="7005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46627</xdr:rowOff>
    </xdr:from>
    <xdr:to>
      <xdr:col>81</xdr:col>
      <xdr:colOff>101600</xdr:colOff>
      <xdr:row>41</xdr:row>
      <xdr:rowOff>148227</xdr:rowOff>
    </xdr:to>
    <xdr:sp macro="" textlink="">
      <xdr:nvSpPr>
        <xdr:cNvPr id="528" name="楕円 527">
          <a:extLst>
            <a:ext uri="{FF2B5EF4-FFF2-40B4-BE49-F238E27FC236}">
              <a16:creationId xmlns:a16="http://schemas.microsoft.com/office/drawing/2014/main" id="{A709DF0D-6EE2-44FA-84E6-F09B3D5BC6A3}"/>
            </a:ext>
          </a:extLst>
        </xdr:cNvPr>
        <xdr:cNvSpPr/>
      </xdr:nvSpPr>
      <xdr:spPr>
        <a:xfrm>
          <a:off x="15430500" y="707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97427</xdr:rowOff>
    </xdr:from>
    <xdr:to>
      <xdr:col>85</xdr:col>
      <xdr:colOff>127000</xdr:colOff>
      <xdr:row>41</xdr:row>
      <xdr:rowOff>112123</xdr:rowOff>
    </xdr:to>
    <xdr:cxnSp macro="">
      <xdr:nvCxnSpPr>
        <xdr:cNvPr id="529" name="直線コネクタ 528">
          <a:extLst>
            <a:ext uri="{FF2B5EF4-FFF2-40B4-BE49-F238E27FC236}">
              <a16:creationId xmlns:a16="http://schemas.microsoft.com/office/drawing/2014/main" id="{2371F8F0-D347-41A3-AEAE-7D6AA5EC55C4}"/>
            </a:ext>
          </a:extLst>
        </xdr:cNvPr>
        <xdr:cNvCxnSpPr/>
      </xdr:nvCxnSpPr>
      <xdr:spPr>
        <a:xfrm>
          <a:off x="15481300" y="7126877"/>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25400</xdr:rowOff>
    </xdr:from>
    <xdr:to>
      <xdr:col>76</xdr:col>
      <xdr:colOff>165100</xdr:colOff>
      <xdr:row>41</xdr:row>
      <xdr:rowOff>127000</xdr:rowOff>
    </xdr:to>
    <xdr:sp macro="" textlink="">
      <xdr:nvSpPr>
        <xdr:cNvPr id="530" name="楕円 529">
          <a:extLst>
            <a:ext uri="{FF2B5EF4-FFF2-40B4-BE49-F238E27FC236}">
              <a16:creationId xmlns:a16="http://schemas.microsoft.com/office/drawing/2014/main" id="{97E1828B-F817-42E6-B4F0-7A5B39E460A1}"/>
            </a:ext>
          </a:extLst>
        </xdr:cNvPr>
        <xdr:cNvSpPr/>
      </xdr:nvSpPr>
      <xdr:spPr>
        <a:xfrm>
          <a:off x="14541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76200</xdr:rowOff>
    </xdr:from>
    <xdr:to>
      <xdr:col>81</xdr:col>
      <xdr:colOff>50800</xdr:colOff>
      <xdr:row>41</xdr:row>
      <xdr:rowOff>97427</xdr:rowOff>
    </xdr:to>
    <xdr:cxnSp macro="">
      <xdr:nvCxnSpPr>
        <xdr:cNvPr id="531" name="直線コネクタ 530">
          <a:extLst>
            <a:ext uri="{FF2B5EF4-FFF2-40B4-BE49-F238E27FC236}">
              <a16:creationId xmlns:a16="http://schemas.microsoft.com/office/drawing/2014/main" id="{B69E55F9-3CBA-4EAB-985A-08F1C17F752A}"/>
            </a:ext>
          </a:extLst>
        </xdr:cNvPr>
        <xdr:cNvCxnSpPr/>
      </xdr:nvCxnSpPr>
      <xdr:spPr>
        <a:xfrm>
          <a:off x="14592300" y="7105650"/>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13970</xdr:rowOff>
    </xdr:from>
    <xdr:to>
      <xdr:col>72</xdr:col>
      <xdr:colOff>38100</xdr:colOff>
      <xdr:row>41</xdr:row>
      <xdr:rowOff>115570</xdr:rowOff>
    </xdr:to>
    <xdr:sp macro="" textlink="">
      <xdr:nvSpPr>
        <xdr:cNvPr id="532" name="楕円 531">
          <a:extLst>
            <a:ext uri="{FF2B5EF4-FFF2-40B4-BE49-F238E27FC236}">
              <a16:creationId xmlns:a16="http://schemas.microsoft.com/office/drawing/2014/main" id="{9028BA8E-484F-4E67-B28F-4F775BFA18F4}"/>
            </a:ext>
          </a:extLst>
        </xdr:cNvPr>
        <xdr:cNvSpPr/>
      </xdr:nvSpPr>
      <xdr:spPr>
        <a:xfrm>
          <a:off x="13652500" y="704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64770</xdr:rowOff>
    </xdr:from>
    <xdr:to>
      <xdr:col>76</xdr:col>
      <xdr:colOff>114300</xdr:colOff>
      <xdr:row>41</xdr:row>
      <xdr:rowOff>76200</xdr:rowOff>
    </xdr:to>
    <xdr:cxnSp macro="">
      <xdr:nvCxnSpPr>
        <xdr:cNvPr id="533" name="直線コネクタ 532">
          <a:extLst>
            <a:ext uri="{FF2B5EF4-FFF2-40B4-BE49-F238E27FC236}">
              <a16:creationId xmlns:a16="http://schemas.microsoft.com/office/drawing/2014/main" id="{F5375751-7FEB-495D-8287-31A41E81EE11}"/>
            </a:ext>
          </a:extLst>
        </xdr:cNvPr>
        <xdr:cNvCxnSpPr/>
      </xdr:nvCxnSpPr>
      <xdr:spPr>
        <a:xfrm>
          <a:off x="13703300" y="70942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7438</xdr:rowOff>
    </xdr:from>
    <xdr:to>
      <xdr:col>67</xdr:col>
      <xdr:colOff>101600</xdr:colOff>
      <xdr:row>41</xdr:row>
      <xdr:rowOff>109038</xdr:rowOff>
    </xdr:to>
    <xdr:sp macro="" textlink="">
      <xdr:nvSpPr>
        <xdr:cNvPr id="534" name="楕円 533">
          <a:extLst>
            <a:ext uri="{FF2B5EF4-FFF2-40B4-BE49-F238E27FC236}">
              <a16:creationId xmlns:a16="http://schemas.microsoft.com/office/drawing/2014/main" id="{4A390062-6D05-4118-8252-853E15153482}"/>
            </a:ext>
          </a:extLst>
        </xdr:cNvPr>
        <xdr:cNvSpPr/>
      </xdr:nvSpPr>
      <xdr:spPr>
        <a:xfrm>
          <a:off x="12763500" y="703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58238</xdr:rowOff>
    </xdr:from>
    <xdr:to>
      <xdr:col>71</xdr:col>
      <xdr:colOff>177800</xdr:colOff>
      <xdr:row>41</xdr:row>
      <xdr:rowOff>64770</xdr:rowOff>
    </xdr:to>
    <xdr:cxnSp macro="">
      <xdr:nvCxnSpPr>
        <xdr:cNvPr id="535" name="直線コネクタ 534">
          <a:extLst>
            <a:ext uri="{FF2B5EF4-FFF2-40B4-BE49-F238E27FC236}">
              <a16:creationId xmlns:a16="http://schemas.microsoft.com/office/drawing/2014/main" id="{9C66B623-BA82-4FCE-A17D-7382141CB7DC}"/>
            </a:ext>
          </a:extLst>
        </xdr:cNvPr>
        <xdr:cNvCxnSpPr/>
      </xdr:nvCxnSpPr>
      <xdr:spPr>
        <a:xfrm>
          <a:off x="12814300" y="7087688"/>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52087</xdr:rowOff>
    </xdr:from>
    <xdr:ext cx="405111" cy="259045"/>
    <xdr:sp macro="" textlink="">
      <xdr:nvSpPr>
        <xdr:cNvPr id="536" name="n_1aveValue【一般廃棄物処理施設】&#10;有形固定資産減価償却率">
          <a:extLst>
            <a:ext uri="{FF2B5EF4-FFF2-40B4-BE49-F238E27FC236}">
              <a16:creationId xmlns:a16="http://schemas.microsoft.com/office/drawing/2014/main" id="{B699E80C-1C66-4B41-BB45-05A76C086CD5}"/>
            </a:ext>
          </a:extLst>
        </xdr:cNvPr>
        <xdr:cNvSpPr txBox="1"/>
      </xdr:nvSpPr>
      <xdr:spPr>
        <a:xfrm>
          <a:off x="15266044" y="6395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22696</xdr:rowOff>
    </xdr:from>
    <xdr:ext cx="405111" cy="259045"/>
    <xdr:sp macro="" textlink="">
      <xdr:nvSpPr>
        <xdr:cNvPr id="537" name="n_2aveValue【一般廃棄物処理施設】&#10;有形固定資産減価償却率">
          <a:extLst>
            <a:ext uri="{FF2B5EF4-FFF2-40B4-BE49-F238E27FC236}">
              <a16:creationId xmlns:a16="http://schemas.microsoft.com/office/drawing/2014/main" id="{5CB4AA7C-0383-4475-9886-CC130BB81945}"/>
            </a:ext>
          </a:extLst>
        </xdr:cNvPr>
        <xdr:cNvSpPr txBox="1"/>
      </xdr:nvSpPr>
      <xdr:spPr>
        <a:xfrm>
          <a:off x="14389744" y="6366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168020</xdr:rowOff>
    </xdr:from>
    <xdr:ext cx="405111" cy="259045"/>
    <xdr:sp macro="" textlink="">
      <xdr:nvSpPr>
        <xdr:cNvPr id="538" name="n_3aveValue【一般廃棄物処理施設】&#10;有形固定資産減価償却率">
          <a:extLst>
            <a:ext uri="{FF2B5EF4-FFF2-40B4-BE49-F238E27FC236}">
              <a16:creationId xmlns:a16="http://schemas.microsoft.com/office/drawing/2014/main" id="{58CCFBE8-3B20-4E0C-94BC-0DB0F2008D00}"/>
            </a:ext>
          </a:extLst>
        </xdr:cNvPr>
        <xdr:cNvSpPr txBox="1"/>
      </xdr:nvSpPr>
      <xdr:spPr>
        <a:xfrm>
          <a:off x="13500744" y="634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161488</xdr:rowOff>
    </xdr:from>
    <xdr:ext cx="405111" cy="259045"/>
    <xdr:sp macro="" textlink="">
      <xdr:nvSpPr>
        <xdr:cNvPr id="539" name="n_4aveValue【一般廃棄物処理施設】&#10;有形固定資産減価償却率">
          <a:extLst>
            <a:ext uri="{FF2B5EF4-FFF2-40B4-BE49-F238E27FC236}">
              <a16:creationId xmlns:a16="http://schemas.microsoft.com/office/drawing/2014/main" id="{45966850-9419-4ED6-987E-AC59B75C2D71}"/>
            </a:ext>
          </a:extLst>
        </xdr:cNvPr>
        <xdr:cNvSpPr txBox="1"/>
      </xdr:nvSpPr>
      <xdr:spPr>
        <a:xfrm>
          <a:off x="12611744" y="633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139354</xdr:rowOff>
    </xdr:from>
    <xdr:ext cx="405111" cy="259045"/>
    <xdr:sp macro="" textlink="">
      <xdr:nvSpPr>
        <xdr:cNvPr id="540" name="n_1mainValue【一般廃棄物処理施設】&#10;有形固定資産減価償却率">
          <a:extLst>
            <a:ext uri="{FF2B5EF4-FFF2-40B4-BE49-F238E27FC236}">
              <a16:creationId xmlns:a16="http://schemas.microsoft.com/office/drawing/2014/main" id="{C5EED2B9-166A-4062-A664-A8820748E705}"/>
            </a:ext>
          </a:extLst>
        </xdr:cNvPr>
        <xdr:cNvSpPr txBox="1"/>
      </xdr:nvSpPr>
      <xdr:spPr>
        <a:xfrm>
          <a:off x="15266044" y="7168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118127</xdr:rowOff>
    </xdr:from>
    <xdr:ext cx="405111" cy="259045"/>
    <xdr:sp macro="" textlink="">
      <xdr:nvSpPr>
        <xdr:cNvPr id="541" name="n_2mainValue【一般廃棄物処理施設】&#10;有形固定資産減価償却率">
          <a:extLst>
            <a:ext uri="{FF2B5EF4-FFF2-40B4-BE49-F238E27FC236}">
              <a16:creationId xmlns:a16="http://schemas.microsoft.com/office/drawing/2014/main" id="{893ED9DD-0AEB-4AA6-A1B9-5F519564E7A6}"/>
            </a:ext>
          </a:extLst>
        </xdr:cNvPr>
        <xdr:cNvSpPr txBox="1"/>
      </xdr:nvSpPr>
      <xdr:spPr>
        <a:xfrm>
          <a:off x="14389744" y="714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106697</xdr:rowOff>
    </xdr:from>
    <xdr:ext cx="405111" cy="259045"/>
    <xdr:sp macro="" textlink="">
      <xdr:nvSpPr>
        <xdr:cNvPr id="542" name="n_3mainValue【一般廃棄物処理施設】&#10;有形固定資産減価償却率">
          <a:extLst>
            <a:ext uri="{FF2B5EF4-FFF2-40B4-BE49-F238E27FC236}">
              <a16:creationId xmlns:a16="http://schemas.microsoft.com/office/drawing/2014/main" id="{3F4BCA78-5C42-4180-AF1B-7A75A1B3177B}"/>
            </a:ext>
          </a:extLst>
        </xdr:cNvPr>
        <xdr:cNvSpPr txBox="1"/>
      </xdr:nvSpPr>
      <xdr:spPr>
        <a:xfrm>
          <a:off x="13500744" y="713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100165</xdr:rowOff>
    </xdr:from>
    <xdr:ext cx="405111" cy="259045"/>
    <xdr:sp macro="" textlink="">
      <xdr:nvSpPr>
        <xdr:cNvPr id="543" name="n_4mainValue【一般廃棄物処理施設】&#10;有形固定資産減価償却率">
          <a:extLst>
            <a:ext uri="{FF2B5EF4-FFF2-40B4-BE49-F238E27FC236}">
              <a16:creationId xmlns:a16="http://schemas.microsoft.com/office/drawing/2014/main" id="{7CD46B23-2706-47FB-A229-F459ADA2CB6D}"/>
            </a:ext>
          </a:extLst>
        </xdr:cNvPr>
        <xdr:cNvSpPr txBox="1"/>
      </xdr:nvSpPr>
      <xdr:spPr>
        <a:xfrm>
          <a:off x="12611744" y="7129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4" name="正方形/長方形 543">
          <a:extLst>
            <a:ext uri="{FF2B5EF4-FFF2-40B4-BE49-F238E27FC236}">
              <a16:creationId xmlns:a16="http://schemas.microsoft.com/office/drawing/2014/main" id="{AAAE570A-4E5A-44AC-8F69-CCE5832D15D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5" name="正方形/長方形 544">
          <a:extLst>
            <a:ext uri="{FF2B5EF4-FFF2-40B4-BE49-F238E27FC236}">
              <a16:creationId xmlns:a16="http://schemas.microsoft.com/office/drawing/2014/main" id="{25E7ECF3-0517-43CC-B1C2-33175FC78C76}"/>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6" name="正方形/長方形 545">
          <a:extLst>
            <a:ext uri="{FF2B5EF4-FFF2-40B4-BE49-F238E27FC236}">
              <a16:creationId xmlns:a16="http://schemas.microsoft.com/office/drawing/2014/main" id="{218163C1-72DB-41F0-8F0B-2BE0F8330B0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7" name="正方形/長方形 546">
          <a:extLst>
            <a:ext uri="{FF2B5EF4-FFF2-40B4-BE49-F238E27FC236}">
              <a16:creationId xmlns:a16="http://schemas.microsoft.com/office/drawing/2014/main" id="{DE98F9BE-3BCB-4D9F-8F66-823CE02622C6}"/>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8" name="正方形/長方形 547">
          <a:extLst>
            <a:ext uri="{FF2B5EF4-FFF2-40B4-BE49-F238E27FC236}">
              <a16:creationId xmlns:a16="http://schemas.microsoft.com/office/drawing/2014/main" id="{A7FF5E4A-4F0A-42E1-BFC5-E46F045DD1FA}"/>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9" name="正方形/長方形 548">
          <a:extLst>
            <a:ext uri="{FF2B5EF4-FFF2-40B4-BE49-F238E27FC236}">
              <a16:creationId xmlns:a16="http://schemas.microsoft.com/office/drawing/2014/main" id="{835B556C-4D52-40A6-90AE-406605416BAD}"/>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0" name="正方形/長方形 549">
          <a:extLst>
            <a:ext uri="{FF2B5EF4-FFF2-40B4-BE49-F238E27FC236}">
              <a16:creationId xmlns:a16="http://schemas.microsoft.com/office/drawing/2014/main" id="{3CB63B0B-B77D-4F9A-805F-3C0DB1DBC8D4}"/>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1" name="正方形/長方形 550">
          <a:extLst>
            <a:ext uri="{FF2B5EF4-FFF2-40B4-BE49-F238E27FC236}">
              <a16:creationId xmlns:a16="http://schemas.microsoft.com/office/drawing/2014/main" id="{553E3B7B-E7AA-49D9-965F-40498443CC5F}"/>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2" name="テキスト ボックス 551">
          <a:extLst>
            <a:ext uri="{FF2B5EF4-FFF2-40B4-BE49-F238E27FC236}">
              <a16:creationId xmlns:a16="http://schemas.microsoft.com/office/drawing/2014/main" id="{3E432AC4-3499-420B-9E55-AF1AE7AA2187}"/>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3" name="直線コネクタ 552">
          <a:extLst>
            <a:ext uri="{FF2B5EF4-FFF2-40B4-BE49-F238E27FC236}">
              <a16:creationId xmlns:a16="http://schemas.microsoft.com/office/drawing/2014/main" id="{B4C74555-C344-445B-93CD-42598958A37B}"/>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554" name="直線コネクタ 553">
          <a:extLst>
            <a:ext uri="{FF2B5EF4-FFF2-40B4-BE49-F238E27FC236}">
              <a16:creationId xmlns:a16="http://schemas.microsoft.com/office/drawing/2014/main" id="{C0B49FC9-EA9E-484A-B3C4-07D81061577A}"/>
            </a:ext>
          </a:extLst>
        </xdr:cNvPr>
        <xdr:cNvCxnSpPr/>
      </xdr:nvCxnSpPr>
      <xdr:spPr>
        <a:xfrm>
          <a:off x="18288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555" name="テキスト ボックス 554">
          <a:extLst>
            <a:ext uri="{FF2B5EF4-FFF2-40B4-BE49-F238E27FC236}">
              <a16:creationId xmlns:a16="http://schemas.microsoft.com/office/drawing/2014/main" id="{A5FF146D-60D0-40BD-92D2-82EA3B38129C}"/>
            </a:ext>
          </a:extLst>
        </xdr:cNvPr>
        <xdr:cNvSpPr txBox="1"/>
      </xdr:nvSpPr>
      <xdr:spPr>
        <a:xfrm>
          <a:off x="18039214" y="690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6" name="直線コネクタ 555">
          <a:extLst>
            <a:ext uri="{FF2B5EF4-FFF2-40B4-BE49-F238E27FC236}">
              <a16:creationId xmlns:a16="http://schemas.microsoft.com/office/drawing/2014/main" id="{BEA403C4-A68E-4405-B4F1-E60A22AD9855}"/>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57" name="テキスト ボックス 556">
          <a:extLst>
            <a:ext uri="{FF2B5EF4-FFF2-40B4-BE49-F238E27FC236}">
              <a16:creationId xmlns:a16="http://schemas.microsoft.com/office/drawing/2014/main" id="{5CC1DB9E-23F9-45B4-9558-7284212E020A}"/>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558" name="直線コネクタ 557">
          <a:extLst>
            <a:ext uri="{FF2B5EF4-FFF2-40B4-BE49-F238E27FC236}">
              <a16:creationId xmlns:a16="http://schemas.microsoft.com/office/drawing/2014/main" id="{30B54936-79DD-4152-B57B-482B89BBDDB5}"/>
            </a:ext>
          </a:extLst>
        </xdr:cNvPr>
        <xdr:cNvCxnSpPr/>
      </xdr:nvCxnSpPr>
      <xdr:spPr>
        <a:xfrm>
          <a:off x="18288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105427</xdr:rowOff>
    </xdr:from>
    <xdr:ext cx="595419" cy="259045"/>
    <xdr:sp macro="" textlink="">
      <xdr:nvSpPr>
        <xdr:cNvPr id="559" name="テキスト ボックス 558">
          <a:extLst>
            <a:ext uri="{FF2B5EF4-FFF2-40B4-BE49-F238E27FC236}">
              <a16:creationId xmlns:a16="http://schemas.microsoft.com/office/drawing/2014/main" id="{063143B7-C4A2-4AEF-BCFC-36C9CB266E23}"/>
            </a:ext>
          </a:extLst>
        </xdr:cNvPr>
        <xdr:cNvSpPr txBox="1"/>
      </xdr:nvSpPr>
      <xdr:spPr>
        <a:xfrm>
          <a:off x="17692581" y="576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0" name="直線コネクタ 559">
          <a:extLst>
            <a:ext uri="{FF2B5EF4-FFF2-40B4-BE49-F238E27FC236}">
              <a16:creationId xmlns:a16="http://schemas.microsoft.com/office/drawing/2014/main" id="{4F75D1B1-461A-4785-8F26-FE18A75373D8}"/>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1" name="テキスト ボックス 560">
          <a:extLst>
            <a:ext uri="{FF2B5EF4-FFF2-40B4-BE49-F238E27FC236}">
              <a16:creationId xmlns:a16="http://schemas.microsoft.com/office/drawing/2014/main" id="{C352C697-42AC-4B72-838B-F47FA1BC2FFE}"/>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2" name="【一般廃棄物処理施設】&#10;一人当たり有形固定資産（償却資産）額グラフ枠">
          <a:extLst>
            <a:ext uri="{FF2B5EF4-FFF2-40B4-BE49-F238E27FC236}">
              <a16:creationId xmlns:a16="http://schemas.microsoft.com/office/drawing/2014/main" id="{6F3CCCBE-8099-417C-AC2F-212FB524DB72}"/>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46231</xdr:rowOff>
    </xdr:from>
    <xdr:to>
      <xdr:col>116</xdr:col>
      <xdr:colOff>62864</xdr:colOff>
      <xdr:row>41</xdr:row>
      <xdr:rowOff>3442</xdr:rowOff>
    </xdr:to>
    <xdr:cxnSp macro="">
      <xdr:nvCxnSpPr>
        <xdr:cNvPr id="563" name="直線コネクタ 562">
          <a:extLst>
            <a:ext uri="{FF2B5EF4-FFF2-40B4-BE49-F238E27FC236}">
              <a16:creationId xmlns:a16="http://schemas.microsoft.com/office/drawing/2014/main" id="{58F75C43-B217-4E04-A75E-2D1117201D0A}"/>
            </a:ext>
          </a:extLst>
        </xdr:cNvPr>
        <xdr:cNvCxnSpPr/>
      </xdr:nvCxnSpPr>
      <xdr:spPr>
        <a:xfrm flipV="1">
          <a:off x="22160864" y="5875531"/>
          <a:ext cx="0" cy="1157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7269</xdr:rowOff>
    </xdr:from>
    <xdr:ext cx="469744" cy="259045"/>
    <xdr:sp macro="" textlink="">
      <xdr:nvSpPr>
        <xdr:cNvPr id="564" name="【一般廃棄物処理施設】&#10;一人当たり有形固定資産（償却資産）額最小値テキスト">
          <a:extLst>
            <a:ext uri="{FF2B5EF4-FFF2-40B4-BE49-F238E27FC236}">
              <a16:creationId xmlns:a16="http://schemas.microsoft.com/office/drawing/2014/main" id="{FB4F844C-92B8-44AB-A7E5-273FC88CC7FC}"/>
            </a:ext>
          </a:extLst>
        </xdr:cNvPr>
        <xdr:cNvSpPr txBox="1"/>
      </xdr:nvSpPr>
      <xdr:spPr>
        <a:xfrm>
          <a:off x="22199600" y="7036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3442</xdr:rowOff>
    </xdr:from>
    <xdr:to>
      <xdr:col>116</xdr:col>
      <xdr:colOff>152400</xdr:colOff>
      <xdr:row>41</xdr:row>
      <xdr:rowOff>3442</xdr:rowOff>
    </xdr:to>
    <xdr:cxnSp macro="">
      <xdr:nvCxnSpPr>
        <xdr:cNvPr id="565" name="直線コネクタ 564">
          <a:extLst>
            <a:ext uri="{FF2B5EF4-FFF2-40B4-BE49-F238E27FC236}">
              <a16:creationId xmlns:a16="http://schemas.microsoft.com/office/drawing/2014/main" id="{0F092EE3-A143-40F7-9823-30C64C7FDCD8}"/>
            </a:ext>
          </a:extLst>
        </xdr:cNvPr>
        <xdr:cNvCxnSpPr/>
      </xdr:nvCxnSpPr>
      <xdr:spPr>
        <a:xfrm>
          <a:off x="22072600" y="7032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164358</xdr:rowOff>
    </xdr:from>
    <xdr:ext cx="599010" cy="259045"/>
    <xdr:sp macro="" textlink="">
      <xdr:nvSpPr>
        <xdr:cNvPr id="566" name="【一般廃棄物処理施設】&#10;一人当たり有形固定資産（償却資産）額最大値テキスト">
          <a:extLst>
            <a:ext uri="{FF2B5EF4-FFF2-40B4-BE49-F238E27FC236}">
              <a16:creationId xmlns:a16="http://schemas.microsoft.com/office/drawing/2014/main" id="{0118FA84-866C-4DDE-958B-7DBF9AF5E5C4}"/>
            </a:ext>
          </a:extLst>
        </xdr:cNvPr>
        <xdr:cNvSpPr txBox="1"/>
      </xdr:nvSpPr>
      <xdr:spPr>
        <a:xfrm>
          <a:off x="22199600" y="565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46231</xdr:rowOff>
    </xdr:from>
    <xdr:to>
      <xdr:col>116</xdr:col>
      <xdr:colOff>152400</xdr:colOff>
      <xdr:row>34</xdr:row>
      <xdr:rowOff>46231</xdr:rowOff>
    </xdr:to>
    <xdr:cxnSp macro="">
      <xdr:nvCxnSpPr>
        <xdr:cNvPr id="567" name="直線コネクタ 566">
          <a:extLst>
            <a:ext uri="{FF2B5EF4-FFF2-40B4-BE49-F238E27FC236}">
              <a16:creationId xmlns:a16="http://schemas.microsoft.com/office/drawing/2014/main" id="{6D948575-AA87-4EE4-9F61-3A9A606AB26C}"/>
            </a:ext>
          </a:extLst>
        </xdr:cNvPr>
        <xdr:cNvCxnSpPr/>
      </xdr:nvCxnSpPr>
      <xdr:spPr>
        <a:xfrm>
          <a:off x="22072600" y="5875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27663</xdr:rowOff>
    </xdr:from>
    <xdr:ext cx="534377" cy="259045"/>
    <xdr:sp macro="" textlink="">
      <xdr:nvSpPr>
        <xdr:cNvPr id="568" name="【一般廃棄物処理施設】&#10;一人当たり有形固定資産（償却資産）額平均値テキスト">
          <a:extLst>
            <a:ext uri="{FF2B5EF4-FFF2-40B4-BE49-F238E27FC236}">
              <a16:creationId xmlns:a16="http://schemas.microsoft.com/office/drawing/2014/main" id="{DF428D74-F2AD-420C-A5B8-B5B845AE5E24}"/>
            </a:ext>
          </a:extLst>
        </xdr:cNvPr>
        <xdr:cNvSpPr txBox="1"/>
      </xdr:nvSpPr>
      <xdr:spPr>
        <a:xfrm>
          <a:off x="22199600" y="63713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4786</xdr:rowOff>
    </xdr:from>
    <xdr:to>
      <xdr:col>116</xdr:col>
      <xdr:colOff>114300</xdr:colOff>
      <xdr:row>38</xdr:row>
      <xdr:rowOff>106386</xdr:rowOff>
    </xdr:to>
    <xdr:sp macro="" textlink="">
      <xdr:nvSpPr>
        <xdr:cNvPr id="569" name="フローチャート: 判断 568">
          <a:extLst>
            <a:ext uri="{FF2B5EF4-FFF2-40B4-BE49-F238E27FC236}">
              <a16:creationId xmlns:a16="http://schemas.microsoft.com/office/drawing/2014/main" id="{28ACC49F-07EF-4A5F-8459-22AEE80EB8E8}"/>
            </a:ext>
          </a:extLst>
        </xdr:cNvPr>
        <xdr:cNvSpPr/>
      </xdr:nvSpPr>
      <xdr:spPr>
        <a:xfrm>
          <a:off x="22110700" y="6519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42339</xdr:rowOff>
    </xdr:from>
    <xdr:to>
      <xdr:col>112</xdr:col>
      <xdr:colOff>38100</xdr:colOff>
      <xdr:row>38</xdr:row>
      <xdr:rowOff>143939</xdr:rowOff>
    </xdr:to>
    <xdr:sp macro="" textlink="">
      <xdr:nvSpPr>
        <xdr:cNvPr id="570" name="フローチャート: 判断 569">
          <a:extLst>
            <a:ext uri="{FF2B5EF4-FFF2-40B4-BE49-F238E27FC236}">
              <a16:creationId xmlns:a16="http://schemas.microsoft.com/office/drawing/2014/main" id="{DD7B6C64-6DF9-41E8-B8DF-E3D4D2DA9885}"/>
            </a:ext>
          </a:extLst>
        </xdr:cNvPr>
        <xdr:cNvSpPr/>
      </xdr:nvSpPr>
      <xdr:spPr>
        <a:xfrm>
          <a:off x="21272500" y="6557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50300</xdr:rowOff>
    </xdr:from>
    <xdr:to>
      <xdr:col>107</xdr:col>
      <xdr:colOff>101600</xdr:colOff>
      <xdr:row>38</xdr:row>
      <xdr:rowOff>151900</xdr:rowOff>
    </xdr:to>
    <xdr:sp macro="" textlink="">
      <xdr:nvSpPr>
        <xdr:cNvPr id="571" name="フローチャート: 判断 570">
          <a:extLst>
            <a:ext uri="{FF2B5EF4-FFF2-40B4-BE49-F238E27FC236}">
              <a16:creationId xmlns:a16="http://schemas.microsoft.com/office/drawing/2014/main" id="{6BF36E56-34EB-4DC6-918F-817649726697}"/>
            </a:ext>
          </a:extLst>
        </xdr:cNvPr>
        <xdr:cNvSpPr/>
      </xdr:nvSpPr>
      <xdr:spPr>
        <a:xfrm>
          <a:off x="20383500" y="6565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58975</xdr:rowOff>
    </xdr:from>
    <xdr:to>
      <xdr:col>102</xdr:col>
      <xdr:colOff>165100</xdr:colOff>
      <xdr:row>38</xdr:row>
      <xdr:rowOff>160575</xdr:rowOff>
    </xdr:to>
    <xdr:sp macro="" textlink="">
      <xdr:nvSpPr>
        <xdr:cNvPr id="572" name="フローチャート: 判断 571">
          <a:extLst>
            <a:ext uri="{FF2B5EF4-FFF2-40B4-BE49-F238E27FC236}">
              <a16:creationId xmlns:a16="http://schemas.microsoft.com/office/drawing/2014/main" id="{9E376AA3-90F8-4E83-87DA-D50C56C45F0B}"/>
            </a:ext>
          </a:extLst>
        </xdr:cNvPr>
        <xdr:cNvSpPr/>
      </xdr:nvSpPr>
      <xdr:spPr>
        <a:xfrm>
          <a:off x="19494500" y="657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75498</xdr:rowOff>
    </xdr:from>
    <xdr:to>
      <xdr:col>98</xdr:col>
      <xdr:colOff>38100</xdr:colOff>
      <xdr:row>39</xdr:row>
      <xdr:rowOff>5648</xdr:rowOff>
    </xdr:to>
    <xdr:sp macro="" textlink="">
      <xdr:nvSpPr>
        <xdr:cNvPr id="573" name="フローチャート: 判断 572">
          <a:extLst>
            <a:ext uri="{FF2B5EF4-FFF2-40B4-BE49-F238E27FC236}">
              <a16:creationId xmlns:a16="http://schemas.microsoft.com/office/drawing/2014/main" id="{9862DA85-999B-4E75-9E18-3EC2258C3ABC}"/>
            </a:ext>
          </a:extLst>
        </xdr:cNvPr>
        <xdr:cNvSpPr/>
      </xdr:nvSpPr>
      <xdr:spPr>
        <a:xfrm>
          <a:off x="18605500" y="659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4" name="テキスト ボックス 573">
          <a:extLst>
            <a:ext uri="{FF2B5EF4-FFF2-40B4-BE49-F238E27FC236}">
              <a16:creationId xmlns:a16="http://schemas.microsoft.com/office/drawing/2014/main" id="{958DFF21-FDC3-4BA3-B09F-FA6433D634E8}"/>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5" name="テキスト ボックス 574">
          <a:extLst>
            <a:ext uri="{FF2B5EF4-FFF2-40B4-BE49-F238E27FC236}">
              <a16:creationId xmlns:a16="http://schemas.microsoft.com/office/drawing/2014/main" id="{6B64367D-6A48-4841-B821-95DEF3E9F8CB}"/>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6" name="テキスト ボックス 575">
          <a:extLst>
            <a:ext uri="{FF2B5EF4-FFF2-40B4-BE49-F238E27FC236}">
              <a16:creationId xmlns:a16="http://schemas.microsoft.com/office/drawing/2014/main" id="{74CD994D-6E53-4684-92BD-3B01BB665829}"/>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7" name="テキスト ボックス 576">
          <a:extLst>
            <a:ext uri="{FF2B5EF4-FFF2-40B4-BE49-F238E27FC236}">
              <a16:creationId xmlns:a16="http://schemas.microsoft.com/office/drawing/2014/main" id="{C7D5C96D-FF16-43E5-8CFE-0D53A504D264}"/>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48F0E3D5-2538-4B24-A2C8-0EC0D95E29F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133665</xdr:rowOff>
    </xdr:from>
    <xdr:to>
      <xdr:col>116</xdr:col>
      <xdr:colOff>114300</xdr:colOff>
      <xdr:row>39</xdr:row>
      <xdr:rowOff>63815</xdr:rowOff>
    </xdr:to>
    <xdr:sp macro="" textlink="">
      <xdr:nvSpPr>
        <xdr:cNvPr id="579" name="楕円 578">
          <a:extLst>
            <a:ext uri="{FF2B5EF4-FFF2-40B4-BE49-F238E27FC236}">
              <a16:creationId xmlns:a16="http://schemas.microsoft.com/office/drawing/2014/main" id="{3B175972-2EB1-48AD-8081-3DDBD0E79A26}"/>
            </a:ext>
          </a:extLst>
        </xdr:cNvPr>
        <xdr:cNvSpPr/>
      </xdr:nvSpPr>
      <xdr:spPr>
        <a:xfrm>
          <a:off x="22110700" y="6648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112092</xdr:rowOff>
    </xdr:from>
    <xdr:ext cx="534377" cy="259045"/>
    <xdr:sp macro="" textlink="">
      <xdr:nvSpPr>
        <xdr:cNvPr id="580" name="【一般廃棄物処理施設】&#10;一人当たり有形固定資産（償却資産）額該当値テキスト">
          <a:extLst>
            <a:ext uri="{FF2B5EF4-FFF2-40B4-BE49-F238E27FC236}">
              <a16:creationId xmlns:a16="http://schemas.microsoft.com/office/drawing/2014/main" id="{B29AAFAF-A507-4A06-9343-6C1AD12142FA}"/>
            </a:ext>
          </a:extLst>
        </xdr:cNvPr>
        <xdr:cNvSpPr txBox="1"/>
      </xdr:nvSpPr>
      <xdr:spPr>
        <a:xfrm>
          <a:off x="22199600" y="6627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136562</xdr:rowOff>
    </xdr:from>
    <xdr:to>
      <xdr:col>112</xdr:col>
      <xdr:colOff>38100</xdr:colOff>
      <xdr:row>39</xdr:row>
      <xdr:rowOff>66712</xdr:rowOff>
    </xdr:to>
    <xdr:sp macro="" textlink="">
      <xdr:nvSpPr>
        <xdr:cNvPr id="581" name="楕円 580">
          <a:extLst>
            <a:ext uri="{FF2B5EF4-FFF2-40B4-BE49-F238E27FC236}">
              <a16:creationId xmlns:a16="http://schemas.microsoft.com/office/drawing/2014/main" id="{C712CC93-7CB5-4C51-815E-118841F6B66E}"/>
            </a:ext>
          </a:extLst>
        </xdr:cNvPr>
        <xdr:cNvSpPr/>
      </xdr:nvSpPr>
      <xdr:spPr>
        <a:xfrm>
          <a:off x="21272500" y="6651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13015</xdr:rowOff>
    </xdr:from>
    <xdr:to>
      <xdr:col>116</xdr:col>
      <xdr:colOff>63500</xdr:colOff>
      <xdr:row>39</xdr:row>
      <xdr:rowOff>15912</xdr:rowOff>
    </xdr:to>
    <xdr:cxnSp macro="">
      <xdr:nvCxnSpPr>
        <xdr:cNvPr id="582" name="直線コネクタ 581">
          <a:extLst>
            <a:ext uri="{FF2B5EF4-FFF2-40B4-BE49-F238E27FC236}">
              <a16:creationId xmlns:a16="http://schemas.microsoft.com/office/drawing/2014/main" id="{A903B13C-0AD7-4464-B1CB-4DC08099E28C}"/>
            </a:ext>
          </a:extLst>
        </xdr:cNvPr>
        <xdr:cNvCxnSpPr/>
      </xdr:nvCxnSpPr>
      <xdr:spPr>
        <a:xfrm flipV="1">
          <a:off x="21323300" y="6699565"/>
          <a:ext cx="838200" cy="2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137802</xdr:rowOff>
    </xdr:from>
    <xdr:to>
      <xdr:col>107</xdr:col>
      <xdr:colOff>101600</xdr:colOff>
      <xdr:row>39</xdr:row>
      <xdr:rowOff>67952</xdr:rowOff>
    </xdr:to>
    <xdr:sp macro="" textlink="">
      <xdr:nvSpPr>
        <xdr:cNvPr id="583" name="楕円 582">
          <a:extLst>
            <a:ext uri="{FF2B5EF4-FFF2-40B4-BE49-F238E27FC236}">
              <a16:creationId xmlns:a16="http://schemas.microsoft.com/office/drawing/2014/main" id="{A4F93C96-2676-4AC7-B89E-F2E8BE717E35}"/>
            </a:ext>
          </a:extLst>
        </xdr:cNvPr>
        <xdr:cNvSpPr/>
      </xdr:nvSpPr>
      <xdr:spPr>
        <a:xfrm>
          <a:off x="20383500" y="665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15912</xdr:rowOff>
    </xdr:from>
    <xdr:to>
      <xdr:col>111</xdr:col>
      <xdr:colOff>177800</xdr:colOff>
      <xdr:row>39</xdr:row>
      <xdr:rowOff>17152</xdr:rowOff>
    </xdr:to>
    <xdr:cxnSp macro="">
      <xdr:nvCxnSpPr>
        <xdr:cNvPr id="584" name="直線コネクタ 583">
          <a:extLst>
            <a:ext uri="{FF2B5EF4-FFF2-40B4-BE49-F238E27FC236}">
              <a16:creationId xmlns:a16="http://schemas.microsoft.com/office/drawing/2014/main" id="{7B1A89AF-2F2E-49FC-942B-10A4FA3C654D}"/>
            </a:ext>
          </a:extLst>
        </xdr:cNvPr>
        <xdr:cNvCxnSpPr/>
      </xdr:nvCxnSpPr>
      <xdr:spPr>
        <a:xfrm flipV="1">
          <a:off x="20434300" y="6702462"/>
          <a:ext cx="889000" cy="1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141386</xdr:rowOff>
    </xdr:from>
    <xdr:to>
      <xdr:col>102</xdr:col>
      <xdr:colOff>165100</xdr:colOff>
      <xdr:row>39</xdr:row>
      <xdr:rowOff>71536</xdr:rowOff>
    </xdr:to>
    <xdr:sp macro="" textlink="">
      <xdr:nvSpPr>
        <xdr:cNvPr id="585" name="楕円 584">
          <a:extLst>
            <a:ext uri="{FF2B5EF4-FFF2-40B4-BE49-F238E27FC236}">
              <a16:creationId xmlns:a16="http://schemas.microsoft.com/office/drawing/2014/main" id="{7F268970-A479-45C3-8A0E-AC14E0D32D0A}"/>
            </a:ext>
          </a:extLst>
        </xdr:cNvPr>
        <xdr:cNvSpPr/>
      </xdr:nvSpPr>
      <xdr:spPr>
        <a:xfrm>
          <a:off x="19494500" y="6656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17152</xdr:rowOff>
    </xdr:from>
    <xdr:to>
      <xdr:col>107</xdr:col>
      <xdr:colOff>50800</xdr:colOff>
      <xdr:row>39</xdr:row>
      <xdr:rowOff>20736</xdr:rowOff>
    </xdr:to>
    <xdr:cxnSp macro="">
      <xdr:nvCxnSpPr>
        <xdr:cNvPr id="586" name="直線コネクタ 585">
          <a:extLst>
            <a:ext uri="{FF2B5EF4-FFF2-40B4-BE49-F238E27FC236}">
              <a16:creationId xmlns:a16="http://schemas.microsoft.com/office/drawing/2014/main" id="{E14AFC73-64B6-4614-BCF7-85A53D118A02}"/>
            </a:ext>
          </a:extLst>
        </xdr:cNvPr>
        <xdr:cNvCxnSpPr/>
      </xdr:nvCxnSpPr>
      <xdr:spPr>
        <a:xfrm flipV="1">
          <a:off x="19545300" y="6703702"/>
          <a:ext cx="889000" cy="3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146272</xdr:rowOff>
    </xdr:from>
    <xdr:to>
      <xdr:col>98</xdr:col>
      <xdr:colOff>38100</xdr:colOff>
      <xdr:row>39</xdr:row>
      <xdr:rowOff>76422</xdr:rowOff>
    </xdr:to>
    <xdr:sp macro="" textlink="">
      <xdr:nvSpPr>
        <xdr:cNvPr id="587" name="楕円 586">
          <a:extLst>
            <a:ext uri="{FF2B5EF4-FFF2-40B4-BE49-F238E27FC236}">
              <a16:creationId xmlns:a16="http://schemas.microsoft.com/office/drawing/2014/main" id="{F34C8898-EEF0-4DBF-BCF2-A2AE9526F8DB}"/>
            </a:ext>
          </a:extLst>
        </xdr:cNvPr>
        <xdr:cNvSpPr/>
      </xdr:nvSpPr>
      <xdr:spPr>
        <a:xfrm>
          <a:off x="18605500" y="666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20736</xdr:rowOff>
    </xdr:from>
    <xdr:to>
      <xdr:col>102</xdr:col>
      <xdr:colOff>114300</xdr:colOff>
      <xdr:row>39</xdr:row>
      <xdr:rowOff>25622</xdr:rowOff>
    </xdr:to>
    <xdr:cxnSp macro="">
      <xdr:nvCxnSpPr>
        <xdr:cNvPr id="588" name="直線コネクタ 587">
          <a:extLst>
            <a:ext uri="{FF2B5EF4-FFF2-40B4-BE49-F238E27FC236}">
              <a16:creationId xmlns:a16="http://schemas.microsoft.com/office/drawing/2014/main" id="{5EE139AA-FB51-4C19-A46C-9F76970E6B44}"/>
            </a:ext>
          </a:extLst>
        </xdr:cNvPr>
        <xdr:cNvCxnSpPr/>
      </xdr:nvCxnSpPr>
      <xdr:spPr>
        <a:xfrm flipV="1">
          <a:off x="18656300" y="6707286"/>
          <a:ext cx="889000" cy="4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160466</xdr:rowOff>
    </xdr:from>
    <xdr:ext cx="534377" cy="259045"/>
    <xdr:sp macro="" textlink="">
      <xdr:nvSpPr>
        <xdr:cNvPr id="589" name="n_1aveValue【一般廃棄物処理施設】&#10;一人当たり有形固定資産（償却資産）額">
          <a:extLst>
            <a:ext uri="{FF2B5EF4-FFF2-40B4-BE49-F238E27FC236}">
              <a16:creationId xmlns:a16="http://schemas.microsoft.com/office/drawing/2014/main" id="{42AD436D-D64F-4D10-9961-D4600B2153C9}"/>
            </a:ext>
          </a:extLst>
        </xdr:cNvPr>
        <xdr:cNvSpPr txBox="1"/>
      </xdr:nvSpPr>
      <xdr:spPr>
        <a:xfrm>
          <a:off x="21043411" y="633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168427</xdr:rowOff>
    </xdr:from>
    <xdr:ext cx="534377" cy="259045"/>
    <xdr:sp macro="" textlink="">
      <xdr:nvSpPr>
        <xdr:cNvPr id="590" name="n_2aveValue【一般廃棄物処理施設】&#10;一人当たり有形固定資産（償却資産）額">
          <a:extLst>
            <a:ext uri="{FF2B5EF4-FFF2-40B4-BE49-F238E27FC236}">
              <a16:creationId xmlns:a16="http://schemas.microsoft.com/office/drawing/2014/main" id="{AB1E3B11-A6CF-4949-9F26-5BD3ACC1B299}"/>
            </a:ext>
          </a:extLst>
        </xdr:cNvPr>
        <xdr:cNvSpPr txBox="1"/>
      </xdr:nvSpPr>
      <xdr:spPr>
        <a:xfrm>
          <a:off x="20167111" y="6340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5652</xdr:rowOff>
    </xdr:from>
    <xdr:ext cx="534377" cy="259045"/>
    <xdr:sp macro="" textlink="">
      <xdr:nvSpPr>
        <xdr:cNvPr id="591" name="n_3aveValue【一般廃棄物処理施設】&#10;一人当たり有形固定資産（償却資産）額">
          <a:extLst>
            <a:ext uri="{FF2B5EF4-FFF2-40B4-BE49-F238E27FC236}">
              <a16:creationId xmlns:a16="http://schemas.microsoft.com/office/drawing/2014/main" id="{E47682E9-6953-45CC-A3D1-AD746F2E9429}"/>
            </a:ext>
          </a:extLst>
        </xdr:cNvPr>
        <xdr:cNvSpPr txBox="1"/>
      </xdr:nvSpPr>
      <xdr:spPr>
        <a:xfrm>
          <a:off x="19278111" y="634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22175</xdr:rowOff>
    </xdr:from>
    <xdr:ext cx="534377" cy="259045"/>
    <xdr:sp macro="" textlink="">
      <xdr:nvSpPr>
        <xdr:cNvPr id="592" name="n_4aveValue【一般廃棄物処理施設】&#10;一人当たり有形固定資産（償却資産）額">
          <a:extLst>
            <a:ext uri="{FF2B5EF4-FFF2-40B4-BE49-F238E27FC236}">
              <a16:creationId xmlns:a16="http://schemas.microsoft.com/office/drawing/2014/main" id="{6ECB4138-C7E3-4A2C-822C-2BC143CA166E}"/>
            </a:ext>
          </a:extLst>
        </xdr:cNvPr>
        <xdr:cNvSpPr txBox="1"/>
      </xdr:nvSpPr>
      <xdr:spPr>
        <a:xfrm>
          <a:off x="18389111" y="636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57839</xdr:rowOff>
    </xdr:from>
    <xdr:ext cx="534377" cy="259045"/>
    <xdr:sp macro="" textlink="">
      <xdr:nvSpPr>
        <xdr:cNvPr id="593" name="n_1mainValue【一般廃棄物処理施設】&#10;一人当たり有形固定資産（償却資産）額">
          <a:extLst>
            <a:ext uri="{FF2B5EF4-FFF2-40B4-BE49-F238E27FC236}">
              <a16:creationId xmlns:a16="http://schemas.microsoft.com/office/drawing/2014/main" id="{6089F2DB-7012-42D4-B494-D09AE9EDD444}"/>
            </a:ext>
          </a:extLst>
        </xdr:cNvPr>
        <xdr:cNvSpPr txBox="1"/>
      </xdr:nvSpPr>
      <xdr:spPr>
        <a:xfrm>
          <a:off x="21043411" y="6744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59079</xdr:rowOff>
    </xdr:from>
    <xdr:ext cx="534377" cy="259045"/>
    <xdr:sp macro="" textlink="">
      <xdr:nvSpPr>
        <xdr:cNvPr id="594" name="n_2mainValue【一般廃棄物処理施設】&#10;一人当たり有形固定資産（償却資産）額">
          <a:extLst>
            <a:ext uri="{FF2B5EF4-FFF2-40B4-BE49-F238E27FC236}">
              <a16:creationId xmlns:a16="http://schemas.microsoft.com/office/drawing/2014/main" id="{60F0BA34-A333-4BA9-AE1D-2E5A75C58D1D}"/>
            </a:ext>
          </a:extLst>
        </xdr:cNvPr>
        <xdr:cNvSpPr txBox="1"/>
      </xdr:nvSpPr>
      <xdr:spPr>
        <a:xfrm>
          <a:off x="20167111" y="6745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62663</xdr:rowOff>
    </xdr:from>
    <xdr:ext cx="534377" cy="259045"/>
    <xdr:sp macro="" textlink="">
      <xdr:nvSpPr>
        <xdr:cNvPr id="595" name="n_3mainValue【一般廃棄物処理施設】&#10;一人当たり有形固定資産（償却資産）額">
          <a:extLst>
            <a:ext uri="{FF2B5EF4-FFF2-40B4-BE49-F238E27FC236}">
              <a16:creationId xmlns:a16="http://schemas.microsoft.com/office/drawing/2014/main" id="{CA6830E4-7354-4F22-A675-8C56C837FD5E}"/>
            </a:ext>
          </a:extLst>
        </xdr:cNvPr>
        <xdr:cNvSpPr txBox="1"/>
      </xdr:nvSpPr>
      <xdr:spPr>
        <a:xfrm>
          <a:off x="19278111" y="6749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67549</xdr:rowOff>
    </xdr:from>
    <xdr:ext cx="534377" cy="259045"/>
    <xdr:sp macro="" textlink="">
      <xdr:nvSpPr>
        <xdr:cNvPr id="596" name="n_4mainValue【一般廃棄物処理施設】&#10;一人当たり有形固定資産（償却資産）額">
          <a:extLst>
            <a:ext uri="{FF2B5EF4-FFF2-40B4-BE49-F238E27FC236}">
              <a16:creationId xmlns:a16="http://schemas.microsoft.com/office/drawing/2014/main" id="{3CB0178F-0259-4725-99D9-5957B162AA6D}"/>
            </a:ext>
          </a:extLst>
        </xdr:cNvPr>
        <xdr:cNvSpPr txBox="1"/>
      </xdr:nvSpPr>
      <xdr:spPr>
        <a:xfrm>
          <a:off x="18389111" y="6754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7" name="正方形/長方形 596">
          <a:extLst>
            <a:ext uri="{FF2B5EF4-FFF2-40B4-BE49-F238E27FC236}">
              <a16:creationId xmlns:a16="http://schemas.microsoft.com/office/drawing/2014/main" id="{DED0D63E-63D4-4544-B86F-0550D8D445BC}"/>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98" name="正方形/長方形 597">
          <a:extLst>
            <a:ext uri="{FF2B5EF4-FFF2-40B4-BE49-F238E27FC236}">
              <a16:creationId xmlns:a16="http://schemas.microsoft.com/office/drawing/2014/main" id="{F29D83DC-89EE-4F70-A533-A17212F13004}"/>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99" name="正方形/長方形 598">
          <a:extLst>
            <a:ext uri="{FF2B5EF4-FFF2-40B4-BE49-F238E27FC236}">
              <a16:creationId xmlns:a16="http://schemas.microsoft.com/office/drawing/2014/main" id="{0DFC6D40-4BA0-49A2-8008-CB82AC96EDB5}"/>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0" name="正方形/長方形 599">
          <a:extLst>
            <a:ext uri="{FF2B5EF4-FFF2-40B4-BE49-F238E27FC236}">
              <a16:creationId xmlns:a16="http://schemas.microsoft.com/office/drawing/2014/main" id="{965F91F5-1AE9-440B-9DDA-4868AF616555}"/>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1" name="正方形/長方形 600">
          <a:extLst>
            <a:ext uri="{FF2B5EF4-FFF2-40B4-BE49-F238E27FC236}">
              <a16:creationId xmlns:a16="http://schemas.microsoft.com/office/drawing/2014/main" id="{FB5B6C49-7FF7-4BA6-92B6-353D6FBC91CC}"/>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2" name="正方形/長方形 601">
          <a:extLst>
            <a:ext uri="{FF2B5EF4-FFF2-40B4-BE49-F238E27FC236}">
              <a16:creationId xmlns:a16="http://schemas.microsoft.com/office/drawing/2014/main" id="{8E007F01-4C6E-44F9-B065-3F601C8EBB96}"/>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3" name="正方形/長方形 602">
          <a:extLst>
            <a:ext uri="{FF2B5EF4-FFF2-40B4-BE49-F238E27FC236}">
              <a16:creationId xmlns:a16="http://schemas.microsoft.com/office/drawing/2014/main" id="{FCB52B2B-1138-4525-AC34-A054BD220F0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4" name="正方形/長方形 603">
          <a:extLst>
            <a:ext uri="{FF2B5EF4-FFF2-40B4-BE49-F238E27FC236}">
              <a16:creationId xmlns:a16="http://schemas.microsoft.com/office/drawing/2014/main" id="{7AA0E255-07A5-48DE-9BEA-870592F5CDC6}"/>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5" name="テキスト ボックス 604">
          <a:extLst>
            <a:ext uri="{FF2B5EF4-FFF2-40B4-BE49-F238E27FC236}">
              <a16:creationId xmlns:a16="http://schemas.microsoft.com/office/drawing/2014/main" id="{EA70B70E-F20A-483D-8BA1-E19137255909}"/>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6" name="直線コネクタ 605">
          <a:extLst>
            <a:ext uri="{FF2B5EF4-FFF2-40B4-BE49-F238E27FC236}">
              <a16:creationId xmlns:a16="http://schemas.microsoft.com/office/drawing/2014/main" id="{A97FD3BB-A171-406E-82D8-A642157EF37E}"/>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7" name="テキスト ボックス 606">
          <a:extLst>
            <a:ext uri="{FF2B5EF4-FFF2-40B4-BE49-F238E27FC236}">
              <a16:creationId xmlns:a16="http://schemas.microsoft.com/office/drawing/2014/main" id="{D963195D-5F03-4F8F-BD32-279BEDEBAA12}"/>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08" name="直線コネクタ 607">
          <a:extLst>
            <a:ext uri="{FF2B5EF4-FFF2-40B4-BE49-F238E27FC236}">
              <a16:creationId xmlns:a16="http://schemas.microsoft.com/office/drawing/2014/main" id="{8E50C975-B719-4458-BEA5-681DBC8D2DEC}"/>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609" name="テキスト ボックス 608">
          <a:extLst>
            <a:ext uri="{FF2B5EF4-FFF2-40B4-BE49-F238E27FC236}">
              <a16:creationId xmlns:a16="http://schemas.microsoft.com/office/drawing/2014/main" id="{3700270D-6674-414B-9713-C780C9453D1C}"/>
            </a:ext>
          </a:extLst>
        </xdr:cNvPr>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0" name="直線コネクタ 609">
          <a:extLst>
            <a:ext uri="{FF2B5EF4-FFF2-40B4-BE49-F238E27FC236}">
              <a16:creationId xmlns:a16="http://schemas.microsoft.com/office/drawing/2014/main" id="{AE2F8F55-D72C-488D-9178-969E653BA0D0}"/>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11" name="テキスト ボックス 610">
          <a:extLst>
            <a:ext uri="{FF2B5EF4-FFF2-40B4-BE49-F238E27FC236}">
              <a16:creationId xmlns:a16="http://schemas.microsoft.com/office/drawing/2014/main" id="{AB1F5B89-00C6-4CBE-8999-1228FC3E88AC}"/>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12" name="直線コネクタ 611">
          <a:extLst>
            <a:ext uri="{FF2B5EF4-FFF2-40B4-BE49-F238E27FC236}">
              <a16:creationId xmlns:a16="http://schemas.microsoft.com/office/drawing/2014/main" id="{271BAF09-1661-45B3-BF55-E5EE485DFEB7}"/>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13" name="テキスト ボックス 612">
          <a:extLst>
            <a:ext uri="{FF2B5EF4-FFF2-40B4-BE49-F238E27FC236}">
              <a16:creationId xmlns:a16="http://schemas.microsoft.com/office/drawing/2014/main" id="{1DC7FF9F-0B35-4526-AEAA-8C7510AD71F7}"/>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14" name="直線コネクタ 613">
          <a:extLst>
            <a:ext uri="{FF2B5EF4-FFF2-40B4-BE49-F238E27FC236}">
              <a16:creationId xmlns:a16="http://schemas.microsoft.com/office/drawing/2014/main" id="{3B311DDA-3AE7-484E-A047-500A8761FEA0}"/>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15" name="テキスト ボックス 614">
          <a:extLst>
            <a:ext uri="{FF2B5EF4-FFF2-40B4-BE49-F238E27FC236}">
              <a16:creationId xmlns:a16="http://schemas.microsoft.com/office/drawing/2014/main" id="{04B97DA7-C7DF-4DAE-A722-BD665A6E83E8}"/>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16" name="直線コネクタ 615">
          <a:extLst>
            <a:ext uri="{FF2B5EF4-FFF2-40B4-BE49-F238E27FC236}">
              <a16:creationId xmlns:a16="http://schemas.microsoft.com/office/drawing/2014/main" id="{5ABAFFBA-03A7-4EFD-A56D-7D962848CE59}"/>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17" name="テキスト ボックス 616">
          <a:extLst>
            <a:ext uri="{FF2B5EF4-FFF2-40B4-BE49-F238E27FC236}">
              <a16:creationId xmlns:a16="http://schemas.microsoft.com/office/drawing/2014/main" id="{F4535697-B14F-4847-85FC-DA4C5C17606B}"/>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18" name="【保健センター・保健所】&#10;有形固定資産減価償却率グラフ枠">
          <a:extLst>
            <a:ext uri="{FF2B5EF4-FFF2-40B4-BE49-F238E27FC236}">
              <a16:creationId xmlns:a16="http://schemas.microsoft.com/office/drawing/2014/main" id="{86B0D750-CB72-4DAD-BF0C-720803105964}"/>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141732</xdr:rowOff>
    </xdr:from>
    <xdr:to>
      <xdr:col>85</xdr:col>
      <xdr:colOff>126364</xdr:colOff>
      <xdr:row>63</xdr:row>
      <xdr:rowOff>11430</xdr:rowOff>
    </xdr:to>
    <xdr:cxnSp macro="">
      <xdr:nvCxnSpPr>
        <xdr:cNvPr id="619" name="直線コネクタ 618">
          <a:extLst>
            <a:ext uri="{FF2B5EF4-FFF2-40B4-BE49-F238E27FC236}">
              <a16:creationId xmlns:a16="http://schemas.microsoft.com/office/drawing/2014/main" id="{C5708560-2D90-418C-B58B-478EFA98508C}"/>
            </a:ext>
          </a:extLst>
        </xdr:cNvPr>
        <xdr:cNvCxnSpPr/>
      </xdr:nvCxnSpPr>
      <xdr:spPr>
        <a:xfrm flipV="1">
          <a:off x="16318864" y="9571482"/>
          <a:ext cx="0" cy="1241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15257</xdr:rowOff>
    </xdr:from>
    <xdr:ext cx="405111" cy="259045"/>
    <xdr:sp macro="" textlink="">
      <xdr:nvSpPr>
        <xdr:cNvPr id="620" name="【保健センター・保健所】&#10;有形固定資産減価償却率最小値テキスト">
          <a:extLst>
            <a:ext uri="{FF2B5EF4-FFF2-40B4-BE49-F238E27FC236}">
              <a16:creationId xmlns:a16="http://schemas.microsoft.com/office/drawing/2014/main" id="{F1632727-BFDE-475C-9B55-2336CEA82C5B}"/>
            </a:ext>
          </a:extLst>
        </xdr:cNvPr>
        <xdr:cNvSpPr txBox="1"/>
      </xdr:nvSpPr>
      <xdr:spPr>
        <a:xfrm>
          <a:off x="16357600" y="1081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11430</xdr:rowOff>
    </xdr:from>
    <xdr:to>
      <xdr:col>86</xdr:col>
      <xdr:colOff>25400</xdr:colOff>
      <xdr:row>63</xdr:row>
      <xdr:rowOff>11430</xdr:rowOff>
    </xdr:to>
    <xdr:cxnSp macro="">
      <xdr:nvCxnSpPr>
        <xdr:cNvPr id="621" name="直線コネクタ 620">
          <a:extLst>
            <a:ext uri="{FF2B5EF4-FFF2-40B4-BE49-F238E27FC236}">
              <a16:creationId xmlns:a16="http://schemas.microsoft.com/office/drawing/2014/main" id="{856B4B06-E5F4-434C-8273-442F08735A2C}"/>
            </a:ext>
          </a:extLst>
        </xdr:cNvPr>
        <xdr:cNvCxnSpPr/>
      </xdr:nvCxnSpPr>
      <xdr:spPr>
        <a:xfrm>
          <a:off x="16230600" y="108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88409</xdr:rowOff>
    </xdr:from>
    <xdr:ext cx="405111" cy="259045"/>
    <xdr:sp macro="" textlink="">
      <xdr:nvSpPr>
        <xdr:cNvPr id="622" name="【保健センター・保健所】&#10;有形固定資産減価償却率最大値テキスト">
          <a:extLst>
            <a:ext uri="{FF2B5EF4-FFF2-40B4-BE49-F238E27FC236}">
              <a16:creationId xmlns:a16="http://schemas.microsoft.com/office/drawing/2014/main" id="{D729B981-EA82-4EB3-9634-0DEA9F6DF44C}"/>
            </a:ext>
          </a:extLst>
        </xdr:cNvPr>
        <xdr:cNvSpPr txBox="1"/>
      </xdr:nvSpPr>
      <xdr:spPr>
        <a:xfrm>
          <a:off x="16357600" y="9346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141732</xdr:rowOff>
    </xdr:from>
    <xdr:to>
      <xdr:col>86</xdr:col>
      <xdr:colOff>25400</xdr:colOff>
      <xdr:row>55</xdr:row>
      <xdr:rowOff>141732</xdr:rowOff>
    </xdr:to>
    <xdr:cxnSp macro="">
      <xdr:nvCxnSpPr>
        <xdr:cNvPr id="623" name="直線コネクタ 622">
          <a:extLst>
            <a:ext uri="{FF2B5EF4-FFF2-40B4-BE49-F238E27FC236}">
              <a16:creationId xmlns:a16="http://schemas.microsoft.com/office/drawing/2014/main" id="{C9BE6E27-2DB3-41FB-8C05-1489590A9064}"/>
            </a:ext>
          </a:extLst>
        </xdr:cNvPr>
        <xdr:cNvCxnSpPr/>
      </xdr:nvCxnSpPr>
      <xdr:spPr>
        <a:xfrm>
          <a:off x="16230600" y="9571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55643</xdr:rowOff>
    </xdr:from>
    <xdr:ext cx="405111" cy="259045"/>
    <xdr:sp macro="" textlink="">
      <xdr:nvSpPr>
        <xdr:cNvPr id="624" name="【保健センター・保健所】&#10;有形固定資産減価償却率平均値テキスト">
          <a:extLst>
            <a:ext uri="{FF2B5EF4-FFF2-40B4-BE49-F238E27FC236}">
              <a16:creationId xmlns:a16="http://schemas.microsoft.com/office/drawing/2014/main" id="{F9D185B1-04AD-4ACB-8F7F-0732ADDE83C5}"/>
            </a:ext>
          </a:extLst>
        </xdr:cNvPr>
        <xdr:cNvSpPr txBox="1"/>
      </xdr:nvSpPr>
      <xdr:spPr>
        <a:xfrm>
          <a:off x="16357600" y="101711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77216</xdr:rowOff>
    </xdr:from>
    <xdr:to>
      <xdr:col>85</xdr:col>
      <xdr:colOff>177800</xdr:colOff>
      <xdr:row>60</xdr:row>
      <xdr:rowOff>7366</xdr:rowOff>
    </xdr:to>
    <xdr:sp macro="" textlink="">
      <xdr:nvSpPr>
        <xdr:cNvPr id="625" name="フローチャート: 判断 624">
          <a:extLst>
            <a:ext uri="{FF2B5EF4-FFF2-40B4-BE49-F238E27FC236}">
              <a16:creationId xmlns:a16="http://schemas.microsoft.com/office/drawing/2014/main" id="{BC79FF06-473C-4359-96BC-F92250EFB458}"/>
            </a:ext>
          </a:extLst>
        </xdr:cNvPr>
        <xdr:cNvSpPr/>
      </xdr:nvSpPr>
      <xdr:spPr>
        <a:xfrm>
          <a:off x="16268700" y="10192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36068</xdr:rowOff>
    </xdr:from>
    <xdr:to>
      <xdr:col>81</xdr:col>
      <xdr:colOff>101600</xdr:colOff>
      <xdr:row>59</xdr:row>
      <xdr:rowOff>137668</xdr:rowOff>
    </xdr:to>
    <xdr:sp macro="" textlink="">
      <xdr:nvSpPr>
        <xdr:cNvPr id="626" name="フローチャート: 判断 625">
          <a:extLst>
            <a:ext uri="{FF2B5EF4-FFF2-40B4-BE49-F238E27FC236}">
              <a16:creationId xmlns:a16="http://schemas.microsoft.com/office/drawing/2014/main" id="{FA11230B-7070-4D0D-BFF3-0D9617F9F94A}"/>
            </a:ext>
          </a:extLst>
        </xdr:cNvPr>
        <xdr:cNvSpPr/>
      </xdr:nvSpPr>
      <xdr:spPr>
        <a:xfrm>
          <a:off x="15430500" y="1015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161798</xdr:rowOff>
    </xdr:from>
    <xdr:to>
      <xdr:col>76</xdr:col>
      <xdr:colOff>165100</xdr:colOff>
      <xdr:row>59</xdr:row>
      <xdr:rowOff>91948</xdr:rowOff>
    </xdr:to>
    <xdr:sp macro="" textlink="">
      <xdr:nvSpPr>
        <xdr:cNvPr id="627" name="フローチャート: 判断 626">
          <a:extLst>
            <a:ext uri="{FF2B5EF4-FFF2-40B4-BE49-F238E27FC236}">
              <a16:creationId xmlns:a16="http://schemas.microsoft.com/office/drawing/2014/main" id="{A48757EC-DA38-4032-9C19-FEC9D4DB509B}"/>
            </a:ext>
          </a:extLst>
        </xdr:cNvPr>
        <xdr:cNvSpPr/>
      </xdr:nvSpPr>
      <xdr:spPr>
        <a:xfrm>
          <a:off x="14541500" y="1010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157226</xdr:rowOff>
    </xdr:from>
    <xdr:to>
      <xdr:col>72</xdr:col>
      <xdr:colOff>38100</xdr:colOff>
      <xdr:row>59</xdr:row>
      <xdr:rowOff>87376</xdr:rowOff>
    </xdr:to>
    <xdr:sp macro="" textlink="">
      <xdr:nvSpPr>
        <xdr:cNvPr id="628" name="フローチャート: 判断 627">
          <a:extLst>
            <a:ext uri="{FF2B5EF4-FFF2-40B4-BE49-F238E27FC236}">
              <a16:creationId xmlns:a16="http://schemas.microsoft.com/office/drawing/2014/main" id="{21A692FC-DF33-4773-A7E5-2DAC456D3643}"/>
            </a:ext>
          </a:extLst>
        </xdr:cNvPr>
        <xdr:cNvSpPr/>
      </xdr:nvSpPr>
      <xdr:spPr>
        <a:xfrm>
          <a:off x="13652500" y="10101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84074</xdr:rowOff>
    </xdr:from>
    <xdr:to>
      <xdr:col>67</xdr:col>
      <xdr:colOff>101600</xdr:colOff>
      <xdr:row>59</xdr:row>
      <xdr:rowOff>14224</xdr:rowOff>
    </xdr:to>
    <xdr:sp macro="" textlink="">
      <xdr:nvSpPr>
        <xdr:cNvPr id="629" name="フローチャート: 判断 628">
          <a:extLst>
            <a:ext uri="{FF2B5EF4-FFF2-40B4-BE49-F238E27FC236}">
              <a16:creationId xmlns:a16="http://schemas.microsoft.com/office/drawing/2014/main" id="{5C7C5A10-5772-4BFC-B093-271B39B1C127}"/>
            </a:ext>
          </a:extLst>
        </xdr:cNvPr>
        <xdr:cNvSpPr/>
      </xdr:nvSpPr>
      <xdr:spPr>
        <a:xfrm>
          <a:off x="12763500" y="1002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0" name="テキスト ボックス 629">
          <a:extLst>
            <a:ext uri="{FF2B5EF4-FFF2-40B4-BE49-F238E27FC236}">
              <a16:creationId xmlns:a16="http://schemas.microsoft.com/office/drawing/2014/main" id="{ED5D359B-6EA5-4536-808D-342C734A3C91}"/>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1" name="テキスト ボックス 630">
          <a:extLst>
            <a:ext uri="{FF2B5EF4-FFF2-40B4-BE49-F238E27FC236}">
              <a16:creationId xmlns:a16="http://schemas.microsoft.com/office/drawing/2014/main" id="{D999A7C2-526A-46B1-B54B-B7A28499D0ED}"/>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2" name="テキスト ボックス 631">
          <a:extLst>
            <a:ext uri="{FF2B5EF4-FFF2-40B4-BE49-F238E27FC236}">
              <a16:creationId xmlns:a16="http://schemas.microsoft.com/office/drawing/2014/main" id="{A862DC77-4AFB-4253-ACE5-FD67CA3C28B2}"/>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3" name="テキスト ボックス 632">
          <a:extLst>
            <a:ext uri="{FF2B5EF4-FFF2-40B4-BE49-F238E27FC236}">
              <a16:creationId xmlns:a16="http://schemas.microsoft.com/office/drawing/2014/main" id="{CFFA5071-EA66-4B8C-901D-51D939B0CF78}"/>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9A79FE58-84B2-49C5-BEA5-3F999911E6A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22352</xdr:rowOff>
    </xdr:from>
    <xdr:to>
      <xdr:col>85</xdr:col>
      <xdr:colOff>177800</xdr:colOff>
      <xdr:row>59</xdr:row>
      <xdr:rowOff>123952</xdr:rowOff>
    </xdr:to>
    <xdr:sp macro="" textlink="">
      <xdr:nvSpPr>
        <xdr:cNvPr id="635" name="楕円 634">
          <a:extLst>
            <a:ext uri="{FF2B5EF4-FFF2-40B4-BE49-F238E27FC236}">
              <a16:creationId xmlns:a16="http://schemas.microsoft.com/office/drawing/2014/main" id="{22A87B05-9029-49B2-8BFD-5C2E6C7AC85C}"/>
            </a:ext>
          </a:extLst>
        </xdr:cNvPr>
        <xdr:cNvSpPr/>
      </xdr:nvSpPr>
      <xdr:spPr>
        <a:xfrm>
          <a:off x="16268700" y="1013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45229</xdr:rowOff>
    </xdr:from>
    <xdr:ext cx="405111" cy="259045"/>
    <xdr:sp macro="" textlink="">
      <xdr:nvSpPr>
        <xdr:cNvPr id="636" name="【保健センター・保健所】&#10;有形固定資産減価償却率該当値テキスト">
          <a:extLst>
            <a:ext uri="{FF2B5EF4-FFF2-40B4-BE49-F238E27FC236}">
              <a16:creationId xmlns:a16="http://schemas.microsoft.com/office/drawing/2014/main" id="{DF6333EF-7788-4E0B-AE8F-B804EDAE73D9}"/>
            </a:ext>
          </a:extLst>
        </xdr:cNvPr>
        <xdr:cNvSpPr txBox="1"/>
      </xdr:nvSpPr>
      <xdr:spPr>
        <a:xfrm>
          <a:off x="16357600" y="9989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150368</xdr:rowOff>
    </xdr:from>
    <xdr:to>
      <xdr:col>81</xdr:col>
      <xdr:colOff>101600</xdr:colOff>
      <xdr:row>59</xdr:row>
      <xdr:rowOff>80518</xdr:rowOff>
    </xdr:to>
    <xdr:sp macro="" textlink="">
      <xdr:nvSpPr>
        <xdr:cNvPr id="637" name="楕円 636">
          <a:extLst>
            <a:ext uri="{FF2B5EF4-FFF2-40B4-BE49-F238E27FC236}">
              <a16:creationId xmlns:a16="http://schemas.microsoft.com/office/drawing/2014/main" id="{1B7E9783-901C-4155-8933-011AD2DBB52E}"/>
            </a:ext>
          </a:extLst>
        </xdr:cNvPr>
        <xdr:cNvSpPr/>
      </xdr:nvSpPr>
      <xdr:spPr>
        <a:xfrm>
          <a:off x="15430500" y="10094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29718</xdr:rowOff>
    </xdr:from>
    <xdr:to>
      <xdr:col>85</xdr:col>
      <xdr:colOff>127000</xdr:colOff>
      <xdr:row>59</xdr:row>
      <xdr:rowOff>73152</xdr:rowOff>
    </xdr:to>
    <xdr:cxnSp macro="">
      <xdr:nvCxnSpPr>
        <xdr:cNvPr id="638" name="直線コネクタ 637">
          <a:extLst>
            <a:ext uri="{FF2B5EF4-FFF2-40B4-BE49-F238E27FC236}">
              <a16:creationId xmlns:a16="http://schemas.microsoft.com/office/drawing/2014/main" id="{5DCB4B99-F769-444E-88B7-67037A751DE4}"/>
            </a:ext>
          </a:extLst>
        </xdr:cNvPr>
        <xdr:cNvCxnSpPr/>
      </xdr:nvCxnSpPr>
      <xdr:spPr>
        <a:xfrm>
          <a:off x="15481300" y="10145268"/>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113792</xdr:rowOff>
    </xdr:from>
    <xdr:to>
      <xdr:col>76</xdr:col>
      <xdr:colOff>165100</xdr:colOff>
      <xdr:row>59</xdr:row>
      <xdr:rowOff>43942</xdr:rowOff>
    </xdr:to>
    <xdr:sp macro="" textlink="">
      <xdr:nvSpPr>
        <xdr:cNvPr id="639" name="楕円 638">
          <a:extLst>
            <a:ext uri="{FF2B5EF4-FFF2-40B4-BE49-F238E27FC236}">
              <a16:creationId xmlns:a16="http://schemas.microsoft.com/office/drawing/2014/main" id="{C02317BD-DE4F-42B8-8483-D749886F8309}"/>
            </a:ext>
          </a:extLst>
        </xdr:cNvPr>
        <xdr:cNvSpPr/>
      </xdr:nvSpPr>
      <xdr:spPr>
        <a:xfrm>
          <a:off x="14541500" y="10057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164592</xdr:rowOff>
    </xdr:from>
    <xdr:to>
      <xdr:col>81</xdr:col>
      <xdr:colOff>50800</xdr:colOff>
      <xdr:row>59</xdr:row>
      <xdr:rowOff>29718</xdr:rowOff>
    </xdr:to>
    <xdr:cxnSp macro="">
      <xdr:nvCxnSpPr>
        <xdr:cNvPr id="640" name="直線コネクタ 639">
          <a:extLst>
            <a:ext uri="{FF2B5EF4-FFF2-40B4-BE49-F238E27FC236}">
              <a16:creationId xmlns:a16="http://schemas.microsoft.com/office/drawing/2014/main" id="{E38CB2D6-18DB-4199-8838-9F09B7F9DA97}"/>
            </a:ext>
          </a:extLst>
        </xdr:cNvPr>
        <xdr:cNvCxnSpPr/>
      </xdr:nvCxnSpPr>
      <xdr:spPr>
        <a:xfrm>
          <a:off x="14592300" y="1010869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77216</xdr:rowOff>
    </xdr:from>
    <xdr:to>
      <xdr:col>72</xdr:col>
      <xdr:colOff>38100</xdr:colOff>
      <xdr:row>59</xdr:row>
      <xdr:rowOff>7366</xdr:rowOff>
    </xdr:to>
    <xdr:sp macro="" textlink="">
      <xdr:nvSpPr>
        <xdr:cNvPr id="641" name="楕円 640">
          <a:extLst>
            <a:ext uri="{FF2B5EF4-FFF2-40B4-BE49-F238E27FC236}">
              <a16:creationId xmlns:a16="http://schemas.microsoft.com/office/drawing/2014/main" id="{A7236566-5BDC-4797-A28E-6D39BFCA5D90}"/>
            </a:ext>
          </a:extLst>
        </xdr:cNvPr>
        <xdr:cNvSpPr/>
      </xdr:nvSpPr>
      <xdr:spPr>
        <a:xfrm>
          <a:off x="13652500" y="10021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128016</xdr:rowOff>
    </xdr:from>
    <xdr:to>
      <xdr:col>76</xdr:col>
      <xdr:colOff>114300</xdr:colOff>
      <xdr:row>58</xdr:row>
      <xdr:rowOff>164592</xdr:rowOff>
    </xdr:to>
    <xdr:cxnSp macro="">
      <xdr:nvCxnSpPr>
        <xdr:cNvPr id="642" name="直線コネクタ 641">
          <a:extLst>
            <a:ext uri="{FF2B5EF4-FFF2-40B4-BE49-F238E27FC236}">
              <a16:creationId xmlns:a16="http://schemas.microsoft.com/office/drawing/2014/main" id="{F13C60E3-9B8C-4548-906C-24636FF8C46A}"/>
            </a:ext>
          </a:extLst>
        </xdr:cNvPr>
        <xdr:cNvCxnSpPr/>
      </xdr:nvCxnSpPr>
      <xdr:spPr>
        <a:xfrm>
          <a:off x="13703300" y="1007211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24638</xdr:rowOff>
    </xdr:from>
    <xdr:to>
      <xdr:col>67</xdr:col>
      <xdr:colOff>101600</xdr:colOff>
      <xdr:row>58</xdr:row>
      <xdr:rowOff>126238</xdr:rowOff>
    </xdr:to>
    <xdr:sp macro="" textlink="">
      <xdr:nvSpPr>
        <xdr:cNvPr id="643" name="楕円 642">
          <a:extLst>
            <a:ext uri="{FF2B5EF4-FFF2-40B4-BE49-F238E27FC236}">
              <a16:creationId xmlns:a16="http://schemas.microsoft.com/office/drawing/2014/main" id="{C17EF46C-771D-4627-9FDB-11862A7770C2}"/>
            </a:ext>
          </a:extLst>
        </xdr:cNvPr>
        <xdr:cNvSpPr/>
      </xdr:nvSpPr>
      <xdr:spPr>
        <a:xfrm>
          <a:off x="12763500" y="9968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75438</xdr:rowOff>
    </xdr:from>
    <xdr:to>
      <xdr:col>71</xdr:col>
      <xdr:colOff>177800</xdr:colOff>
      <xdr:row>58</xdr:row>
      <xdr:rowOff>128016</xdr:rowOff>
    </xdr:to>
    <xdr:cxnSp macro="">
      <xdr:nvCxnSpPr>
        <xdr:cNvPr id="644" name="直線コネクタ 643">
          <a:extLst>
            <a:ext uri="{FF2B5EF4-FFF2-40B4-BE49-F238E27FC236}">
              <a16:creationId xmlns:a16="http://schemas.microsoft.com/office/drawing/2014/main" id="{80244E52-7B0B-494E-9BAD-649D6144D63E}"/>
            </a:ext>
          </a:extLst>
        </xdr:cNvPr>
        <xdr:cNvCxnSpPr/>
      </xdr:nvCxnSpPr>
      <xdr:spPr>
        <a:xfrm>
          <a:off x="12814300" y="10019538"/>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128795</xdr:rowOff>
    </xdr:from>
    <xdr:ext cx="405111" cy="259045"/>
    <xdr:sp macro="" textlink="">
      <xdr:nvSpPr>
        <xdr:cNvPr id="645" name="n_1aveValue【保健センター・保健所】&#10;有形固定資産減価償却率">
          <a:extLst>
            <a:ext uri="{FF2B5EF4-FFF2-40B4-BE49-F238E27FC236}">
              <a16:creationId xmlns:a16="http://schemas.microsoft.com/office/drawing/2014/main" id="{620B05F3-79A3-485C-B852-A2F3018DE3F7}"/>
            </a:ext>
          </a:extLst>
        </xdr:cNvPr>
        <xdr:cNvSpPr txBox="1"/>
      </xdr:nvSpPr>
      <xdr:spPr>
        <a:xfrm>
          <a:off x="15266044" y="10244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83075</xdr:rowOff>
    </xdr:from>
    <xdr:ext cx="405111" cy="259045"/>
    <xdr:sp macro="" textlink="">
      <xdr:nvSpPr>
        <xdr:cNvPr id="646" name="n_2aveValue【保健センター・保健所】&#10;有形固定資産減価償却率">
          <a:extLst>
            <a:ext uri="{FF2B5EF4-FFF2-40B4-BE49-F238E27FC236}">
              <a16:creationId xmlns:a16="http://schemas.microsoft.com/office/drawing/2014/main" id="{5ECDF8A8-D092-4F28-9E68-3EAEA38B1CAB}"/>
            </a:ext>
          </a:extLst>
        </xdr:cNvPr>
        <xdr:cNvSpPr txBox="1"/>
      </xdr:nvSpPr>
      <xdr:spPr>
        <a:xfrm>
          <a:off x="14389744" y="10198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78503</xdr:rowOff>
    </xdr:from>
    <xdr:ext cx="405111" cy="259045"/>
    <xdr:sp macro="" textlink="">
      <xdr:nvSpPr>
        <xdr:cNvPr id="647" name="n_3aveValue【保健センター・保健所】&#10;有形固定資産減価償却率">
          <a:extLst>
            <a:ext uri="{FF2B5EF4-FFF2-40B4-BE49-F238E27FC236}">
              <a16:creationId xmlns:a16="http://schemas.microsoft.com/office/drawing/2014/main" id="{FFC0969C-1058-4786-B87D-6C130912D403}"/>
            </a:ext>
          </a:extLst>
        </xdr:cNvPr>
        <xdr:cNvSpPr txBox="1"/>
      </xdr:nvSpPr>
      <xdr:spPr>
        <a:xfrm>
          <a:off x="13500744" y="10194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5351</xdr:rowOff>
    </xdr:from>
    <xdr:ext cx="405111" cy="259045"/>
    <xdr:sp macro="" textlink="">
      <xdr:nvSpPr>
        <xdr:cNvPr id="648" name="n_4aveValue【保健センター・保健所】&#10;有形固定資産減価償却率">
          <a:extLst>
            <a:ext uri="{FF2B5EF4-FFF2-40B4-BE49-F238E27FC236}">
              <a16:creationId xmlns:a16="http://schemas.microsoft.com/office/drawing/2014/main" id="{7606F6A2-242D-4EFE-A59B-40F9EFB2DDBF}"/>
            </a:ext>
          </a:extLst>
        </xdr:cNvPr>
        <xdr:cNvSpPr txBox="1"/>
      </xdr:nvSpPr>
      <xdr:spPr>
        <a:xfrm>
          <a:off x="12611744" y="10120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97045</xdr:rowOff>
    </xdr:from>
    <xdr:ext cx="405111" cy="259045"/>
    <xdr:sp macro="" textlink="">
      <xdr:nvSpPr>
        <xdr:cNvPr id="649" name="n_1mainValue【保健センター・保健所】&#10;有形固定資産減価償却率">
          <a:extLst>
            <a:ext uri="{FF2B5EF4-FFF2-40B4-BE49-F238E27FC236}">
              <a16:creationId xmlns:a16="http://schemas.microsoft.com/office/drawing/2014/main" id="{E383F6FB-EC83-4593-B490-2BEC8775F60C}"/>
            </a:ext>
          </a:extLst>
        </xdr:cNvPr>
        <xdr:cNvSpPr txBox="1"/>
      </xdr:nvSpPr>
      <xdr:spPr>
        <a:xfrm>
          <a:off x="15266044" y="9869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60469</xdr:rowOff>
    </xdr:from>
    <xdr:ext cx="405111" cy="259045"/>
    <xdr:sp macro="" textlink="">
      <xdr:nvSpPr>
        <xdr:cNvPr id="650" name="n_2mainValue【保健センター・保健所】&#10;有形固定資産減価償却率">
          <a:extLst>
            <a:ext uri="{FF2B5EF4-FFF2-40B4-BE49-F238E27FC236}">
              <a16:creationId xmlns:a16="http://schemas.microsoft.com/office/drawing/2014/main" id="{F21C7210-6561-45EB-AAF2-6D5710BF2E73}"/>
            </a:ext>
          </a:extLst>
        </xdr:cNvPr>
        <xdr:cNvSpPr txBox="1"/>
      </xdr:nvSpPr>
      <xdr:spPr>
        <a:xfrm>
          <a:off x="14389744" y="9833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23893</xdr:rowOff>
    </xdr:from>
    <xdr:ext cx="405111" cy="259045"/>
    <xdr:sp macro="" textlink="">
      <xdr:nvSpPr>
        <xdr:cNvPr id="651" name="n_3mainValue【保健センター・保健所】&#10;有形固定資産減価償却率">
          <a:extLst>
            <a:ext uri="{FF2B5EF4-FFF2-40B4-BE49-F238E27FC236}">
              <a16:creationId xmlns:a16="http://schemas.microsoft.com/office/drawing/2014/main" id="{76261817-3884-4E99-9E04-1AFDC0F37F88}"/>
            </a:ext>
          </a:extLst>
        </xdr:cNvPr>
        <xdr:cNvSpPr txBox="1"/>
      </xdr:nvSpPr>
      <xdr:spPr>
        <a:xfrm>
          <a:off x="13500744" y="979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142765</xdr:rowOff>
    </xdr:from>
    <xdr:ext cx="405111" cy="259045"/>
    <xdr:sp macro="" textlink="">
      <xdr:nvSpPr>
        <xdr:cNvPr id="652" name="n_4mainValue【保健センター・保健所】&#10;有形固定資産減価償却率">
          <a:extLst>
            <a:ext uri="{FF2B5EF4-FFF2-40B4-BE49-F238E27FC236}">
              <a16:creationId xmlns:a16="http://schemas.microsoft.com/office/drawing/2014/main" id="{6C90A224-AB98-4AB7-8C0D-674ACB0A3B11}"/>
            </a:ext>
          </a:extLst>
        </xdr:cNvPr>
        <xdr:cNvSpPr txBox="1"/>
      </xdr:nvSpPr>
      <xdr:spPr>
        <a:xfrm>
          <a:off x="12611744" y="9743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3" name="正方形/長方形 652">
          <a:extLst>
            <a:ext uri="{FF2B5EF4-FFF2-40B4-BE49-F238E27FC236}">
              <a16:creationId xmlns:a16="http://schemas.microsoft.com/office/drawing/2014/main" id="{02D4D1F5-0E21-47D6-AF27-F976272B111B}"/>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4" name="正方形/長方形 653">
          <a:extLst>
            <a:ext uri="{FF2B5EF4-FFF2-40B4-BE49-F238E27FC236}">
              <a16:creationId xmlns:a16="http://schemas.microsoft.com/office/drawing/2014/main" id="{CF2B723B-59E6-4F16-8F36-4AD047DAE877}"/>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5" name="正方形/長方形 654">
          <a:extLst>
            <a:ext uri="{FF2B5EF4-FFF2-40B4-BE49-F238E27FC236}">
              <a16:creationId xmlns:a16="http://schemas.microsoft.com/office/drawing/2014/main" id="{C315F69B-2A6E-4579-A0E7-BFA53618015E}"/>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56" name="正方形/長方形 655">
          <a:extLst>
            <a:ext uri="{FF2B5EF4-FFF2-40B4-BE49-F238E27FC236}">
              <a16:creationId xmlns:a16="http://schemas.microsoft.com/office/drawing/2014/main" id="{51B992FE-0075-44D1-A249-8DA78D78488A}"/>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57" name="正方形/長方形 656">
          <a:extLst>
            <a:ext uri="{FF2B5EF4-FFF2-40B4-BE49-F238E27FC236}">
              <a16:creationId xmlns:a16="http://schemas.microsoft.com/office/drawing/2014/main" id="{9A03D22E-8B0D-47A6-A587-13591387CA85}"/>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58" name="正方形/長方形 657">
          <a:extLst>
            <a:ext uri="{FF2B5EF4-FFF2-40B4-BE49-F238E27FC236}">
              <a16:creationId xmlns:a16="http://schemas.microsoft.com/office/drawing/2014/main" id="{05B6A51E-9434-40C3-9F36-C768AE1272FC}"/>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59" name="正方形/長方形 658">
          <a:extLst>
            <a:ext uri="{FF2B5EF4-FFF2-40B4-BE49-F238E27FC236}">
              <a16:creationId xmlns:a16="http://schemas.microsoft.com/office/drawing/2014/main" id="{F3DC6781-B4D4-4CE8-A66D-13A484808C7B}"/>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0" name="正方形/長方形 659">
          <a:extLst>
            <a:ext uri="{FF2B5EF4-FFF2-40B4-BE49-F238E27FC236}">
              <a16:creationId xmlns:a16="http://schemas.microsoft.com/office/drawing/2014/main" id="{FC220AB3-BA0D-434A-A1DC-CF353D0C8886}"/>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1" name="テキスト ボックス 660">
          <a:extLst>
            <a:ext uri="{FF2B5EF4-FFF2-40B4-BE49-F238E27FC236}">
              <a16:creationId xmlns:a16="http://schemas.microsoft.com/office/drawing/2014/main" id="{BC4E90B7-EAC1-412D-A16C-A1D6811DACEB}"/>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2" name="直線コネクタ 661">
          <a:extLst>
            <a:ext uri="{FF2B5EF4-FFF2-40B4-BE49-F238E27FC236}">
              <a16:creationId xmlns:a16="http://schemas.microsoft.com/office/drawing/2014/main" id="{AC2E823F-B3B9-4C60-B1A4-B07E643420AA}"/>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63" name="直線コネクタ 662">
          <a:extLst>
            <a:ext uri="{FF2B5EF4-FFF2-40B4-BE49-F238E27FC236}">
              <a16:creationId xmlns:a16="http://schemas.microsoft.com/office/drawing/2014/main" id="{F4DCFC42-3FC4-49AC-A036-C83023A24506}"/>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64" name="テキスト ボックス 663">
          <a:extLst>
            <a:ext uri="{FF2B5EF4-FFF2-40B4-BE49-F238E27FC236}">
              <a16:creationId xmlns:a16="http://schemas.microsoft.com/office/drawing/2014/main" id="{69A5FFB5-5E55-4FE5-85C5-B4A36C7FB90C}"/>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65" name="直線コネクタ 664">
          <a:extLst>
            <a:ext uri="{FF2B5EF4-FFF2-40B4-BE49-F238E27FC236}">
              <a16:creationId xmlns:a16="http://schemas.microsoft.com/office/drawing/2014/main" id="{7E6DB759-086C-4FC9-98FE-BDB4C791D24C}"/>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66" name="テキスト ボックス 665">
          <a:extLst>
            <a:ext uri="{FF2B5EF4-FFF2-40B4-BE49-F238E27FC236}">
              <a16:creationId xmlns:a16="http://schemas.microsoft.com/office/drawing/2014/main" id="{B978D03B-754F-4DC4-AB14-20046D57B37E}"/>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67" name="直線コネクタ 666">
          <a:extLst>
            <a:ext uri="{FF2B5EF4-FFF2-40B4-BE49-F238E27FC236}">
              <a16:creationId xmlns:a16="http://schemas.microsoft.com/office/drawing/2014/main" id="{477FA898-E38B-431F-A1E3-642C67020F5F}"/>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68" name="テキスト ボックス 667">
          <a:extLst>
            <a:ext uri="{FF2B5EF4-FFF2-40B4-BE49-F238E27FC236}">
              <a16:creationId xmlns:a16="http://schemas.microsoft.com/office/drawing/2014/main" id="{2EC2A639-9CC0-442C-821E-69FBBF290693}"/>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69" name="直線コネクタ 668">
          <a:extLst>
            <a:ext uri="{FF2B5EF4-FFF2-40B4-BE49-F238E27FC236}">
              <a16:creationId xmlns:a16="http://schemas.microsoft.com/office/drawing/2014/main" id="{1E209E94-2114-47C8-B178-4EC0E8B999E9}"/>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0" name="テキスト ボックス 669">
          <a:extLst>
            <a:ext uri="{FF2B5EF4-FFF2-40B4-BE49-F238E27FC236}">
              <a16:creationId xmlns:a16="http://schemas.microsoft.com/office/drawing/2014/main" id="{9914834D-70F3-4B59-BD09-431E3589DBC1}"/>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1" name="直線コネクタ 670">
          <a:extLst>
            <a:ext uri="{FF2B5EF4-FFF2-40B4-BE49-F238E27FC236}">
              <a16:creationId xmlns:a16="http://schemas.microsoft.com/office/drawing/2014/main" id="{3980E1C0-1B27-4D02-895B-DAB7816108A9}"/>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2" name="テキスト ボックス 671">
          <a:extLst>
            <a:ext uri="{FF2B5EF4-FFF2-40B4-BE49-F238E27FC236}">
              <a16:creationId xmlns:a16="http://schemas.microsoft.com/office/drawing/2014/main" id="{5FA42E78-0DD1-4092-B626-7332E49FE711}"/>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3" name="【保健センター・保健所】&#10;一人当たり面積グラフ枠">
          <a:extLst>
            <a:ext uri="{FF2B5EF4-FFF2-40B4-BE49-F238E27FC236}">
              <a16:creationId xmlns:a16="http://schemas.microsoft.com/office/drawing/2014/main" id="{9F913E6F-2E1E-4901-89BF-F2456B56887D}"/>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98298</xdr:rowOff>
    </xdr:from>
    <xdr:to>
      <xdr:col>116</xdr:col>
      <xdr:colOff>62864</xdr:colOff>
      <xdr:row>63</xdr:row>
      <xdr:rowOff>162306</xdr:rowOff>
    </xdr:to>
    <xdr:cxnSp macro="">
      <xdr:nvCxnSpPr>
        <xdr:cNvPr id="674" name="直線コネクタ 673">
          <a:extLst>
            <a:ext uri="{FF2B5EF4-FFF2-40B4-BE49-F238E27FC236}">
              <a16:creationId xmlns:a16="http://schemas.microsoft.com/office/drawing/2014/main" id="{B3A4D201-6E0A-4C6A-80D4-1FFBC2FE0919}"/>
            </a:ext>
          </a:extLst>
        </xdr:cNvPr>
        <xdr:cNvCxnSpPr/>
      </xdr:nvCxnSpPr>
      <xdr:spPr>
        <a:xfrm flipV="1">
          <a:off x="22160864" y="9528048"/>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166133</xdr:rowOff>
    </xdr:from>
    <xdr:ext cx="469744" cy="259045"/>
    <xdr:sp macro="" textlink="">
      <xdr:nvSpPr>
        <xdr:cNvPr id="675" name="【保健センター・保健所】&#10;一人当たり面積最小値テキスト">
          <a:extLst>
            <a:ext uri="{FF2B5EF4-FFF2-40B4-BE49-F238E27FC236}">
              <a16:creationId xmlns:a16="http://schemas.microsoft.com/office/drawing/2014/main" id="{FA210045-76E5-4E57-AE33-0A91222AFB32}"/>
            </a:ext>
          </a:extLst>
        </xdr:cNvPr>
        <xdr:cNvSpPr txBox="1"/>
      </xdr:nvSpPr>
      <xdr:spPr>
        <a:xfrm>
          <a:off x="22199600" y="1096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162306</xdr:rowOff>
    </xdr:from>
    <xdr:to>
      <xdr:col>116</xdr:col>
      <xdr:colOff>152400</xdr:colOff>
      <xdr:row>63</xdr:row>
      <xdr:rowOff>162306</xdr:rowOff>
    </xdr:to>
    <xdr:cxnSp macro="">
      <xdr:nvCxnSpPr>
        <xdr:cNvPr id="676" name="直線コネクタ 675">
          <a:extLst>
            <a:ext uri="{FF2B5EF4-FFF2-40B4-BE49-F238E27FC236}">
              <a16:creationId xmlns:a16="http://schemas.microsoft.com/office/drawing/2014/main" id="{83C472F8-1592-42C7-AE3D-1C795692484E}"/>
            </a:ext>
          </a:extLst>
        </xdr:cNvPr>
        <xdr:cNvCxnSpPr/>
      </xdr:nvCxnSpPr>
      <xdr:spPr>
        <a:xfrm>
          <a:off x="22072600" y="1096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44975</xdr:rowOff>
    </xdr:from>
    <xdr:ext cx="469744" cy="259045"/>
    <xdr:sp macro="" textlink="">
      <xdr:nvSpPr>
        <xdr:cNvPr id="677" name="【保健センター・保健所】&#10;一人当たり面積最大値テキスト">
          <a:extLst>
            <a:ext uri="{FF2B5EF4-FFF2-40B4-BE49-F238E27FC236}">
              <a16:creationId xmlns:a16="http://schemas.microsoft.com/office/drawing/2014/main" id="{BE809C30-AD16-4FD4-B25C-4862BFD3CB91}"/>
            </a:ext>
          </a:extLst>
        </xdr:cNvPr>
        <xdr:cNvSpPr txBox="1"/>
      </xdr:nvSpPr>
      <xdr:spPr>
        <a:xfrm>
          <a:off x="22199600" y="9303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98298</xdr:rowOff>
    </xdr:from>
    <xdr:to>
      <xdr:col>116</xdr:col>
      <xdr:colOff>152400</xdr:colOff>
      <xdr:row>55</xdr:row>
      <xdr:rowOff>98298</xdr:rowOff>
    </xdr:to>
    <xdr:cxnSp macro="">
      <xdr:nvCxnSpPr>
        <xdr:cNvPr id="678" name="直線コネクタ 677">
          <a:extLst>
            <a:ext uri="{FF2B5EF4-FFF2-40B4-BE49-F238E27FC236}">
              <a16:creationId xmlns:a16="http://schemas.microsoft.com/office/drawing/2014/main" id="{78B785F6-A351-4A43-9912-DEF37728AC7B}"/>
            </a:ext>
          </a:extLst>
        </xdr:cNvPr>
        <xdr:cNvCxnSpPr/>
      </xdr:nvCxnSpPr>
      <xdr:spPr>
        <a:xfrm>
          <a:off x="22072600" y="9528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142511</xdr:rowOff>
    </xdr:from>
    <xdr:ext cx="469744" cy="259045"/>
    <xdr:sp macro="" textlink="">
      <xdr:nvSpPr>
        <xdr:cNvPr id="679" name="【保健センター・保健所】&#10;一人当たり面積平均値テキスト">
          <a:extLst>
            <a:ext uri="{FF2B5EF4-FFF2-40B4-BE49-F238E27FC236}">
              <a16:creationId xmlns:a16="http://schemas.microsoft.com/office/drawing/2014/main" id="{6C000DE5-0B66-4F91-8B54-988219F9DA70}"/>
            </a:ext>
          </a:extLst>
        </xdr:cNvPr>
        <xdr:cNvSpPr txBox="1"/>
      </xdr:nvSpPr>
      <xdr:spPr>
        <a:xfrm>
          <a:off x="22199600" y="107724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164084</xdr:rowOff>
    </xdr:from>
    <xdr:to>
      <xdr:col>116</xdr:col>
      <xdr:colOff>114300</xdr:colOff>
      <xdr:row>63</xdr:row>
      <xdr:rowOff>94234</xdr:rowOff>
    </xdr:to>
    <xdr:sp macro="" textlink="">
      <xdr:nvSpPr>
        <xdr:cNvPr id="680" name="フローチャート: 判断 679">
          <a:extLst>
            <a:ext uri="{FF2B5EF4-FFF2-40B4-BE49-F238E27FC236}">
              <a16:creationId xmlns:a16="http://schemas.microsoft.com/office/drawing/2014/main" id="{904ABE61-E955-444F-B039-CEF40CF30BB9}"/>
            </a:ext>
          </a:extLst>
        </xdr:cNvPr>
        <xdr:cNvSpPr/>
      </xdr:nvSpPr>
      <xdr:spPr>
        <a:xfrm>
          <a:off x="22110700" y="1079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168656</xdr:rowOff>
    </xdr:from>
    <xdr:to>
      <xdr:col>112</xdr:col>
      <xdr:colOff>38100</xdr:colOff>
      <xdr:row>63</xdr:row>
      <xdr:rowOff>98806</xdr:rowOff>
    </xdr:to>
    <xdr:sp macro="" textlink="">
      <xdr:nvSpPr>
        <xdr:cNvPr id="681" name="フローチャート: 判断 680">
          <a:extLst>
            <a:ext uri="{FF2B5EF4-FFF2-40B4-BE49-F238E27FC236}">
              <a16:creationId xmlns:a16="http://schemas.microsoft.com/office/drawing/2014/main" id="{BE48D41D-273D-470B-8ACC-83CE5F784F99}"/>
            </a:ext>
          </a:extLst>
        </xdr:cNvPr>
        <xdr:cNvSpPr/>
      </xdr:nvSpPr>
      <xdr:spPr>
        <a:xfrm>
          <a:off x="21272500" y="1079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168656</xdr:rowOff>
    </xdr:from>
    <xdr:to>
      <xdr:col>107</xdr:col>
      <xdr:colOff>101600</xdr:colOff>
      <xdr:row>63</xdr:row>
      <xdr:rowOff>98806</xdr:rowOff>
    </xdr:to>
    <xdr:sp macro="" textlink="">
      <xdr:nvSpPr>
        <xdr:cNvPr id="682" name="フローチャート: 判断 681">
          <a:extLst>
            <a:ext uri="{FF2B5EF4-FFF2-40B4-BE49-F238E27FC236}">
              <a16:creationId xmlns:a16="http://schemas.microsoft.com/office/drawing/2014/main" id="{3070CB8C-7217-43F2-B5F4-7B4E2EA59AAA}"/>
            </a:ext>
          </a:extLst>
        </xdr:cNvPr>
        <xdr:cNvSpPr/>
      </xdr:nvSpPr>
      <xdr:spPr>
        <a:xfrm>
          <a:off x="20383500" y="1079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1778</xdr:rowOff>
    </xdr:from>
    <xdr:to>
      <xdr:col>102</xdr:col>
      <xdr:colOff>165100</xdr:colOff>
      <xdr:row>63</xdr:row>
      <xdr:rowOff>103378</xdr:rowOff>
    </xdr:to>
    <xdr:sp macro="" textlink="">
      <xdr:nvSpPr>
        <xdr:cNvPr id="683" name="フローチャート: 判断 682">
          <a:extLst>
            <a:ext uri="{FF2B5EF4-FFF2-40B4-BE49-F238E27FC236}">
              <a16:creationId xmlns:a16="http://schemas.microsoft.com/office/drawing/2014/main" id="{4C060CF2-EB53-4259-A487-FF0D143CA1DF}"/>
            </a:ext>
          </a:extLst>
        </xdr:cNvPr>
        <xdr:cNvSpPr/>
      </xdr:nvSpPr>
      <xdr:spPr>
        <a:xfrm>
          <a:off x="19494500" y="1080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1778</xdr:rowOff>
    </xdr:from>
    <xdr:to>
      <xdr:col>98</xdr:col>
      <xdr:colOff>38100</xdr:colOff>
      <xdr:row>63</xdr:row>
      <xdr:rowOff>103378</xdr:rowOff>
    </xdr:to>
    <xdr:sp macro="" textlink="">
      <xdr:nvSpPr>
        <xdr:cNvPr id="684" name="フローチャート: 判断 683">
          <a:extLst>
            <a:ext uri="{FF2B5EF4-FFF2-40B4-BE49-F238E27FC236}">
              <a16:creationId xmlns:a16="http://schemas.microsoft.com/office/drawing/2014/main" id="{85B666E2-742D-406E-BC98-F31317E5539B}"/>
            </a:ext>
          </a:extLst>
        </xdr:cNvPr>
        <xdr:cNvSpPr/>
      </xdr:nvSpPr>
      <xdr:spPr>
        <a:xfrm>
          <a:off x="18605500" y="1080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85" name="テキスト ボックス 684">
          <a:extLst>
            <a:ext uri="{FF2B5EF4-FFF2-40B4-BE49-F238E27FC236}">
              <a16:creationId xmlns:a16="http://schemas.microsoft.com/office/drawing/2014/main" id="{2B3D8466-1383-4248-A6ED-5991097AA498}"/>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86" name="テキスト ボックス 685">
          <a:extLst>
            <a:ext uri="{FF2B5EF4-FFF2-40B4-BE49-F238E27FC236}">
              <a16:creationId xmlns:a16="http://schemas.microsoft.com/office/drawing/2014/main" id="{765136A2-7E8C-426E-8C5B-E87E762D7DFF}"/>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87" name="テキスト ボックス 686">
          <a:extLst>
            <a:ext uri="{FF2B5EF4-FFF2-40B4-BE49-F238E27FC236}">
              <a16:creationId xmlns:a16="http://schemas.microsoft.com/office/drawing/2014/main" id="{31A20FA2-96EF-427A-ABC3-F212F176B562}"/>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88" name="テキスト ボックス 687">
          <a:extLst>
            <a:ext uri="{FF2B5EF4-FFF2-40B4-BE49-F238E27FC236}">
              <a16:creationId xmlns:a16="http://schemas.microsoft.com/office/drawing/2014/main" id="{C35AE395-7BDE-4063-AC96-F7F8552B2B59}"/>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89" name="テキスト ボックス 688">
          <a:extLst>
            <a:ext uri="{FF2B5EF4-FFF2-40B4-BE49-F238E27FC236}">
              <a16:creationId xmlns:a16="http://schemas.microsoft.com/office/drawing/2014/main" id="{8CC7B9D5-416C-44A2-AC4E-D465FFADB8C1}"/>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148082</xdr:rowOff>
    </xdr:from>
    <xdr:to>
      <xdr:col>116</xdr:col>
      <xdr:colOff>114300</xdr:colOff>
      <xdr:row>62</xdr:row>
      <xdr:rowOff>78232</xdr:rowOff>
    </xdr:to>
    <xdr:sp macro="" textlink="">
      <xdr:nvSpPr>
        <xdr:cNvPr id="690" name="楕円 689">
          <a:extLst>
            <a:ext uri="{FF2B5EF4-FFF2-40B4-BE49-F238E27FC236}">
              <a16:creationId xmlns:a16="http://schemas.microsoft.com/office/drawing/2014/main" id="{90351F8F-D58C-4E87-8F5A-3500F69D8722}"/>
            </a:ext>
          </a:extLst>
        </xdr:cNvPr>
        <xdr:cNvSpPr/>
      </xdr:nvSpPr>
      <xdr:spPr>
        <a:xfrm>
          <a:off x="22110700" y="1060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170959</xdr:rowOff>
    </xdr:from>
    <xdr:ext cx="469744" cy="259045"/>
    <xdr:sp macro="" textlink="">
      <xdr:nvSpPr>
        <xdr:cNvPr id="691" name="【保健センター・保健所】&#10;一人当たり面積該当値テキスト">
          <a:extLst>
            <a:ext uri="{FF2B5EF4-FFF2-40B4-BE49-F238E27FC236}">
              <a16:creationId xmlns:a16="http://schemas.microsoft.com/office/drawing/2014/main" id="{0E4B656D-AD00-488B-8FAA-7FB87B5BB676}"/>
            </a:ext>
          </a:extLst>
        </xdr:cNvPr>
        <xdr:cNvSpPr txBox="1"/>
      </xdr:nvSpPr>
      <xdr:spPr>
        <a:xfrm>
          <a:off x="22199600" y="10457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148082</xdr:rowOff>
    </xdr:from>
    <xdr:to>
      <xdr:col>112</xdr:col>
      <xdr:colOff>38100</xdr:colOff>
      <xdr:row>62</xdr:row>
      <xdr:rowOff>78232</xdr:rowOff>
    </xdr:to>
    <xdr:sp macro="" textlink="">
      <xdr:nvSpPr>
        <xdr:cNvPr id="692" name="楕円 691">
          <a:extLst>
            <a:ext uri="{FF2B5EF4-FFF2-40B4-BE49-F238E27FC236}">
              <a16:creationId xmlns:a16="http://schemas.microsoft.com/office/drawing/2014/main" id="{CE66D495-B84D-4DC8-8ABB-2A216CEB8594}"/>
            </a:ext>
          </a:extLst>
        </xdr:cNvPr>
        <xdr:cNvSpPr/>
      </xdr:nvSpPr>
      <xdr:spPr>
        <a:xfrm>
          <a:off x="21272500" y="1060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27432</xdr:rowOff>
    </xdr:from>
    <xdr:to>
      <xdr:col>116</xdr:col>
      <xdr:colOff>63500</xdr:colOff>
      <xdr:row>62</xdr:row>
      <xdr:rowOff>27432</xdr:rowOff>
    </xdr:to>
    <xdr:cxnSp macro="">
      <xdr:nvCxnSpPr>
        <xdr:cNvPr id="693" name="直線コネクタ 692">
          <a:extLst>
            <a:ext uri="{FF2B5EF4-FFF2-40B4-BE49-F238E27FC236}">
              <a16:creationId xmlns:a16="http://schemas.microsoft.com/office/drawing/2014/main" id="{7B610F74-1FC8-42AD-B595-0691F7787964}"/>
            </a:ext>
          </a:extLst>
        </xdr:cNvPr>
        <xdr:cNvCxnSpPr/>
      </xdr:nvCxnSpPr>
      <xdr:spPr>
        <a:xfrm>
          <a:off x="21323300" y="1065733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152654</xdr:rowOff>
    </xdr:from>
    <xdr:to>
      <xdr:col>107</xdr:col>
      <xdr:colOff>101600</xdr:colOff>
      <xdr:row>62</xdr:row>
      <xdr:rowOff>82804</xdr:rowOff>
    </xdr:to>
    <xdr:sp macro="" textlink="">
      <xdr:nvSpPr>
        <xdr:cNvPr id="694" name="楕円 693">
          <a:extLst>
            <a:ext uri="{FF2B5EF4-FFF2-40B4-BE49-F238E27FC236}">
              <a16:creationId xmlns:a16="http://schemas.microsoft.com/office/drawing/2014/main" id="{995CE71F-E344-4C08-B337-02574C4F1800}"/>
            </a:ext>
          </a:extLst>
        </xdr:cNvPr>
        <xdr:cNvSpPr/>
      </xdr:nvSpPr>
      <xdr:spPr>
        <a:xfrm>
          <a:off x="20383500" y="1061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27432</xdr:rowOff>
    </xdr:from>
    <xdr:to>
      <xdr:col>111</xdr:col>
      <xdr:colOff>177800</xdr:colOff>
      <xdr:row>62</xdr:row>
      <xdr:rowOff>32004</xdr:rowOff>
    </xdr:to>
    <xdr:cxnSp macro="">
      <xdr:nvCxnSpPr>
        <xdr:cNvPr id="695" name="直線コネクタ 694">
          <a:extLst>
            <a:ext uri="{FF2B5EF4-FFF2-40B4-BE49-F238E27FC236}">
              <a16:creationId xmlns:a16="http://schemas.microsoft.com/office/drawing/2014/main" id="{250C9089-8CF5-4DE8-B58D-2CA102251AEF}"/>
            </a:ext>
          </a:extLst>
        </xdr:cNvPr>
        <xdr:cNvCxnSpPr/>
      </xdr:nvCxnSpPr>
      <xdr:spPr>
        <a:xfrm flipV="1">
          <a:off x="20434300" y="1065733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152654</xdr:rowOff>
    </xdr:from>
    <xdr:to>
      <xdr:col>102</xdr:col>
      <xdr:colOff>165100</xdr:colOff>
      <xdr:row>62</xdr:row>
      <xdr:rowOff>82804</xdr:rowOff>
    </xdr:to>
    <xdr:sp macro="" textlink="">
      <xdr:nvSpPr>
        <xdr:cNvPr id="696" name="楕円 695">
          <a:extLst>
            <a:ext uri="{FF2B5EF4-FFF2-40B4-BE49-F238E27FC236}">
              <a16:creationId xmlns:a16="http://schemas.microsoft.com/office/drawing/2014/main" id="{DAA8F275-A33D-4685-B6DD-DA1F77BC6003}"/>
            </a:ext>
          </a:extLst>
        </xdr:cNvPr>
        <xdr:cNvSpPr/>
      </xdr:nvSpPr>
      <xdr:spPr>
        <a:xfrm>
          <a:off x="19494500" y="1061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32004</xdr:rowOff>
    </xdr:from>
    <xdr:to>
      <xdr:col>107</xdr:col>
      <xdr:colOff>50800</xdr:colOff>
      <xdr:row>62</xdr:row>
      <xdr:rowOff>32004</xdr:rowOff>
    </xdr:to>
    <xdr:cxnSp macro="">
      <xdr:nvCxnSpPr>
        <xdr:cNvPr id="697" name="直線コネクタ 696">
          <a:extLst>
            <a:ext uri="{FF2B5EF4-FFF2-40B4-BE49-F238E27FC236}">
              <a16:creationId xmlns:a16="http://schemas.microsoft.com/office/drawing/2014/main" id="{7E9776B2-CD28-46A0-AACE-3E8F4C280D06}"/>
            </a:ext>
          </a:extLst>
        </xdr:cNvPr>
        <xdr:cNvCxnSpPr/>
      </xdr:nvCxnSpPr>
      <xdr:spPr>
        <a:xfrm>
          <a:off x="19545300" y="106619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152654</xdr:rowOff>
    </xdr:from>
    <xdr:to>
      <xdr:col>98</xdr:col>
      <xdr:colOff>38100</xdr:colOff>
      <xdr:row>62</xdr:row>
      <xdr:rowOff>82804</xdr:rowOff>
    </xdr:to>
    <xdr:sp macro="" textlink="">
      <xdr:nvSpPr>
        <xdr:cNvPr id="698" name="楕円 697">
          <a:extLst>
            <a:ext uri="{FF2B5EF4-FFF2-40B4-BE49-F238E27FC236}">
              <a16:creationId xmlns:a16="http://schemas.microsoft.com/office/drawing/2014/main" id="{AD96617A-2418-4076-97A8-1545059A1A5D}"/>
            </a:ext>
          </a:extLst>
        </xdr:cNvPr>
        <xdr:cNvSpPr/>
      </xdr:nvSpPr>
      <xdr:spPr>
        <a:xfrm>
          <a:off x="18605500" y="1061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32004</xdr:rowOff>
    </xdr:from>
    <xdr:to>
      <xdr:col>102</xdr:col>
      <xdr:colOff>114300</xdr:colOff>
      <xdr:row>62</xdr:row>
      <xdr:rowOff>32004</xdr:rowOff>
    </xdr:to>
    <xdr:cxnSp macro="">
      <xdr:nvCxnSpPr>
        <xdr:cNvPr id="699" name="直線コネクタ 698">
          <a:extLst>
            <a:ext uri="{FF2B5EF4-FFF2-40B4-BE49-F238E27FC236}">
              <a16:creationId xmlns:a16="http://schemas.microsoft.com/office/drawing/2014/main" id="{DB1BF042-5B50-41A0-B3AC-385110A29E65}"/>
            </a:ext>
          </a:extLst>
        </xdr:cNvPr>
        <xdr:cNvCxnSpPr/>
      </xdr:nvCxnSpPr>
      <xdr:spPr>
        <a:xfrm>
          <a:off x="18656300" y="106619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89933</xdr:rowOff>
    </xdr:from>
    <xdr:ext cx="469744" cy="259045"/>
    <xdr:sp macro="" textlink="">
      <xdr:nvSpPr>
        <xdr:cNvPr id="700" name="n_1aveValue【保健センター・保健所】&#10;一人当たり面積">
          <a:extLst>
            <a:ext uri="{FF2B5EF4-FFF2-40B4-BE49-F238E27FC236}">
              <a16:creationId xmlns:a16="http://schemas.microsoft.com/office/drawing/2014/main" id="{CC54FD46-A0EA-4E45-A391-44D3EDB33F92}"/>
            </a:ext>
          </a:extLst>
        </xdr:cNvPr>
        <xdr:cNvSpPr txBox="1"/>
      </xdr:nvSpPr>
      <xdr:spPr>
        <a:xfrm>
          <a:off x="210757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89933</xdr:rowOff>
    </xdr:from>
    <xdr:ext cx="469744" cy="259045"/>
    <xdr:sp macro="" textlink="">
      <xdr:nvSpPr>
        <xdr:cNvPr id="701" name="n_2aveValue【保健センター・保健所】&#10;一人当たり面積">
          <a:extLst>
            <a:ext uri="{FF2B5EF4-FFF2-40B4-BE49-F238E27FC236}">
              <a16:creationId xmlns:a16="http://schemas.microsoft.com/office/drawing/2014/main" id="{FECF0C38-8C08-4207-B839-E625FC54BD52}"/>
            </a:ext>
          </a:extLst>
        </xdr:cNvPr>
        <xdr:cNvSpPr txBox="1"/>
      </xdr:nvSpPr>
      <xdr:spPr>
        <a:xfrm>
          <a:off x="201994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94505</xdr:rowOff>
    </xdr:from>
    <xdr:ext cx="469744" cy="259045"/>
    <xdr:sp macro="" textlink="">
      <xdr:nvSpPr>
        <xdr:cNvPr id="702" name="n_3aveValue【保健センター・保健所】&#10;一人当たり面積">
          <a:extLst>
            <a:ext uri="{FF2B5EF4-FFF2-40B4-BE49-F238E27FC236}">
              <a16:creationId xmlns:a16="http://schemas.microsoft.com/office/drawing/2014/main" id="{E001CE7F-FCC3-457D-AD18-474C38798BC2}"/>
            </a:ext>
          </a:extLst>
        </xdr:cNvPr>
        <xdr:cNvSpPr txBox="1"/>
      </xdr:nvSpPr>
      <xdr:spPr>
        <a:xfrm>
          <a:off x="19310427" y="1089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94505</xdr:rowOff>
    </xdr:from>
    <xdr:ext cx="469744" cy="259045"/>
    <xdr:sp macro="" textlink="">
      <xdr:nvSpPr>
        <xdr:cNvPr id="703" name="n_4aveValue【保健センター・保健所】&#10;一人当たり面積">
          <a:extLst>
            <a:ext uri="{FF2B5EF4-FFF2-40B4-BE49-F238E27FC236}">
              <a16:creationId xmlns:a16="http://schemas.microsoft.com/office/drawing/2014/main" id="{7A1CC3E8-DF4C-4CB5-8F61-643013E5E65A}"/>
            </a:ext>
          </a:extLst>
        </xdr:cNvPr>
        <xdr:cNvSpPr txBox="1"/>
      </xdr:nvSpPr>
      <xdr:spPr>
        <a:xfrm>
          <a:off x="18421427" y="1089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94759</xdr:rowOff>
    </xdr:from>
    <xdr:ext cx="469744" cy="259045"/>
    <xdr:sp macro="" textlink="">
      <xdr:nvSpPr>
        <xdr:cNvPr id="704" name="n_1mainValue【保健センター・保健所】&#10;一人当たり面積">
          <a:extLst>
            <a:ext uri="{FF2B5EF4-FFF2-40B4-BE49-F238E27FC236}">
              <a16:creationId xmlns:a16="http://schemas.microsoft.com/office/drawing/2014/main" id="{F827776B-7FA9-4DD6-A617-422863F8F7B5}"/>
            </a:ext>
          </a:extLst>
        </xdr:cNvPr>
        <xdr:cNvSpPr txBox="1"/>
      </xdr:nvSpPr>
      <xdr:spPr>
        <a:xfrm>
          <a:off x="21075727" y="1038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99331</xdr:rowOff>
    </xdr:from>
    <xdr:ext cx="469744" cy="259045"/>
    <xdr:sp macro="" textlink="">
      <xdr:nvSpPr>
        <xdr:cNvPr id="705" name="n_2mainValue【保健センター・保健所】&#10;一人当たり面積">
          <a:extLst>
            <a:ext uri="{FF2B5EF4-FFF2-40B4-BE49-F238E27FC236}">
              <a16:creationId xmlns:a16="http://schemas.microsoft.com/office/drawing/2014/main" id="{96B981F2-D456-449C-9626-CE5999DAB9CE}"/>
            </a:ext>
          </a:extLst>
        </xdr:cNvPr>
        <xdr:cNvSpPr txBox="1"/>
      </xdr:nvSpPr>
      <xdr:spPr>
        <a:xfrm>
          <a:off x="20199427" y="1038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99331</xdr:rowOff>
    </xdr:from>
    <xdr:ext cx="469744" cy="259045"/>
    <xdr:sp macro="" textlink="">
      <xdr:nvSpPr>
        <xdr:cNvPr id="706" name="n_3mainValue【保健センター・保健所】&#10;一人当たり面積">
          <a:extLst>
            <a:ext uri="{FF2B5EF4-FFF2-40B4-BE49-F238E27FC236}">
              <a16:creationId xmlns:a16="http://schemas.microsoft.com/office/drawing/2014/main" id="{07715ABF-7C4C-47B3-B0E2-33065E8203C1}"/>
            </a:ext>
          </a:extLst>
        </xdr:cNvPr>
        <xdr:cNvSpPr txBox="1"/>
      </xdr:nvSpPr>
      <xdr:spPr>
        <a:xfrm>
          <a:off x="19310427" y="1038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99331</xdr:rowOff>
    </xdr:from>
    <xdr:ext cx="469744" cy="259045"/>
    <xdr:sp macro="" textlink="">
      <xdr:nvSpPr>
        <xdr:cNvPr id="707" name="n_4mainValue【保健センター・保健所】&#10;一人当たり面積">
          <a:extLst>
            <a:ext uri="{FF2B5EF4-FFF2-40B4-BE49-F238E27FC236}">
              <a16:creationId xmlns:a16="http://schemas.microsoft.com/office/drawing/2014/main" id="{0E233515-897A-4F54-8FC4-C33EB312917A}"/>
            </a:ext>
          </a:extLst>
        </xdr:cNvPr>
        <xdr:cNvSpPr txBox="1"/>
      </xdr:nvSpPr>
      <xdr:spPr>
        <a:xfrm>
          <a:off x="18421427" y="1038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08" name="正方形/長方形 707">
          <a:extLst>
            <a:ext uri="{FF2B5EF4-FFF2-40B4-BE49-F238E27FC236}">
              <a16:creationId xmlns:a16="http://schemas.microsoft.com/office/drawing/2014/main" id="{31352C7A-106E-4523-BAFD-56C10A499D34}"/>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09" name="正方形/長方形 708">
          <a:extLst>
            <a:ext uri="{FF2B5EF4-FFF2-40B4-BE49-F238E27FC236}">
              <a16:creationId xmlns:a16="http://schemas.microsoft.com/office/drawing/2014/main" id="{3CFCF56B-DE7F-491C-97D8-2C3A051D115B}"/>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0" name="正方形/長方形 709">
          <a:extLst>
            <a:ext uri="{FF2B5EF4-FFF2-40B4-BE49-F238E27FC236}">
              <a16:creationId xmlns:a16="http://schemas.microsoft.com/office/drawing/2014/main" id="{2C3AFD04-A001-4413-A3EE-E7EA02278C75}"/>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1" name="正方形/長方形 710">
          <a:extLst>
            <a:ext uri="{FF2B5EF4-FFF2-40B4-BE49-F238E27FC236}">
              <a16:creationId xmlns:a16="http://schemas.microsoft.com/office/drawing/2014/main" id="{E64D90FD-00CF-4B86-A5B8-821C4FD36533}"/>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2" name="正方形/長方形 711">
          <a:extLst>
            <a:ext uri="{FF2B5EF4-FFF2-40B4-BE49-F238E27FC236}">
              <a16:creationId xmlns:a16="http://schemas.microsoft.com/office/drawing/2014/main" id="{A3F297A2-4E51-4434-9945-CCCE93A445B4}"/>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3" name="正方形/長方形 712">
          <a:extLst>
            <a:ext uri="{FF2B5EF4-FFF2-40B4-BE49-F238E27FC236}">
              <a16:creationId xmlns:a16="http://schemas.microsoft.com/office/drawing/2014/main" id="{F41467CE-6BA9-4452-8B69-CE2B97AE5D2E}"/>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4" name="正方形/長方形 713">
          <a:extLst>
            <a:ext uri="{FF2B5EF4-FFF2-40B4-BE49-F238E27FC236}">
              <a16:creationId xmlns:a16="http://schemas.microsoft.com/office/drawing/2014/main" id="{DFBE57ED-DC24-4EB5-82E1-7435DC3310D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15" name="正方形/長方形 714">
          <a:extLst>
            <a:ext uri="{FF2B5EF4-FFF2-40B4-BE49-F238E27FC236}">
              <a16:creationId xmlns:a16="http://schemas.microsoft.com/office/drawing/2014/main" id="{7FEBDE55-5BC0-44C4-AA72-1D07C284569D}"/>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16" name="テキスト ボックス 715">
          <a:extLst>
            <a:ext uri="{FF2B5EF4-FFF2-40B4-BE49-F238E27FC236}">
              <a16:creationId xmlns:a16="http://schemas.microsoft.com/office/drawing/2014/main" id="{896B8625-D4CA-4FDA-8CD6-6A86B80B348A}"/>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17" name="直線コネクタ 716">
          <a:extLst>
            <a:ext uri="{FF2B5EF4-FFF2-40B4-BE49-F238E27FC236}">
              <a16:creationId xmlns:a16="http://schemas.microsoft.com/office/drawing/2014/main" id="{93252E8B-450C-44FF-875E-B6466D28A8DB}"/>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18" name="テキスト ボックス 717">
          <a:extLst>
            <a:ext uri="{FF2B5EF4-FFF2-40B4-BE49-F238E27FC236}">
              <a16:creationId xmlns:a16="http://schemas.microsoft.com/office/drawing/2014/main" id="{A5AA5035-6EB4-48A4-94C7-1834831D26C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19" name="直線コネクタ 718">
          <a:extLst>
            <a:ext uri="{FF2B5EF4-FFF2-40B4-BE49-F238E27FC236}">
              <a16:creationId xmlns:a16="http://schemas.microsoft.com/office/drawing/2014/main" id="{B3C7DC93-5CF1-4A3F-801E-9D34C50AF4FA}"/>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0" name="テキスト ボックス 719">
          <a:extLst>
            <a:ext uri="{FF2B5EF4-FFF2-40B4-BE49-F238E27FC236}">
              <a16:creationId xmlns:a16="http://schemas.microsoft.com/office/drawing/2014/main" id="{B26ADB0A-96C8-4FDF-B3A4-94095F85C118}"/>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21" name="直線コネクタ 720">
          <a:extLst>
            <a:ext uri="{FF2B5EF4-FFF2-40B4-BE49-F238E27FC236}">
              <a16:creationId xmlns:a16="http://schemas.microsoft.com/office/drawing/2014/main" id="{04C6A590-41B2-4331-8B69-36A65E620177}"/>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22" name="テキスト ボックス 721">
          <a:extLst>
            <a:ext uri="{FF2B5EF4-FFF2-40B4-BE49-F238E27FC236}">
              <a16:creationId xmlns:a16="http://schemas.microsoft.com/office/drawing/2014/main" id="{C04335AC-7372-4476-9A64-888BF56F57A4}"/>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23" name="直線コネクタ 722">
          <a:extLst>
            <a:ext uri="{FF2B5EF4-FFF2-40B4-BE49-F238E27FC236}">
              <a16:creationId xmlns:a16="http://schemas.microsoft.com/office/drawing/2014/main" id="{F848C20B-CC62-4148-A549-B8A7E84603E4}"/>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24" name="テキスト ボックス 723">
          <a:extLst>
            <a:ext uri="{FF2B5EF4-FFF2-40B4-BE49-F238E27FC236}">
              <a16:creationId xmlns:a16="http://schemas.microsoft.com/office/drawing/2014/main" id="{C845B8B5-72C1-4670-988B-EF87D8C6EE87}"/>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25" name="直線コネクタ 724">
          <a:extLst>
            <a:ext uri="{FF2B5EF4-FFF2-40B4-BE49-F238E27FC236}">
              <a16:creationId xmlns:a16="http://schemas.microsoft.com/office/drawing/2014/main" id="{F46226BC-D3F8-4E88-BB32-3D355386B31F}"/>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26" name="テキスト ボックス 725">
          <a:extLst>
            <a:ext uri="{FF2B5EF4-FFF2-40B4-BE49-F238E27FC236}">
              <a16:creationId xmlns:a16="http://schemas.microsoft.com/office/drawing/2014/main" id="{747938E6-8E94-4A5F-858D-D14A6F08952B}"/>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27" name="直線コネクタ 726">
          <a:extLst>
            <a:ext uri="{FF2B5EF4-FFF2-40B4-BE49-F238E27FC236}">
              <a16:creationId xmlns:a16="http://schemas.microsoft.com/office/drawing/2014/main" id="{AB9D0BB6-13C7-4C1F-BC69-E3FF55F058A7}"/>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28" name="テキスト ボックス 727">
          <a:extLst>
            <a:ext uri="{FF2B5EF4-FFF2-40B4-BE49-F238E27FC236}">
              <a16:creationId xmlns:a16="http://schemas.microsoft.com/office/drawing/2014/main" id="{CEBAB21E-CC29-4438-A8AE-E7EB4FF968CA}"/>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29" name="直線コネクタ 728">
          <a:extLst>
            <a:ext uri="{FF2B5EF4-FFF2-40B4-BE49-F238E27FC236}">
              <a16:creationId xmlns:a16="http://schemas.microsoft.com/office/drawing/2014/main" id="{0647DA67-A9EC-49FE-948F-2C71B197B85F}"/>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0" name="テキスト ボックス 729">
          <a:extLst>
            <a:ext uri="{FF2B5EF4-FFF2-40B4-BE49-F238E27FC236}">
              <a16:creationId xmlns:a16="http://schemas.microsoft.com/office/drawing/2014/main" id="{5B47E77E-B8D2-4EE3-803F-092F8E883422}"/>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31" name="【消防施設】&#10;有形固定資産減価償却率グラフ枠">
          <a:extLst>
            <a:ext uri="{FF2B5EF4-FFF2-40B4-BE49-F238E27FC236}">
              <a16:creationId xmlns:a16="http://schemas.microsoft.com/office/drawing/2014/main" id="{C2C851D1-EB6C-4C03-B9E2-EA676C68408B}"/>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142875</xdr:rowOff>
    </xdr:from>
    <xdr:to>
      <xdr:col>85</xdr:col>
      <xdr:colOff>126364</xdr:colOff>
      <xdr:row>85</xdr:row>
      <xdr:rowOff>20955</xdr:rowOff>
    </xdr:to>
    <xdr:cxnSp macro="">
      <xdr:nvCxnSpPr>
        <xdr:cNvPr id="732" name="直線コネクタ 731">
          <a:extLst>
            <a:ext uri="{FF2B5EF4-FFF2-40B4-BE49-F238E27FC236}">
              <a16:creationId xmlns:a16="http://schemas.microsoft.com/office/drawing/2014/main" id="{3284C2B5-C065-458B-BA9A-483FEB427EC1}"/>
            </a:ext>
          </a:extLst>
        </xdr:cNvPr>
        <xdr:cNvCxnSpPr/>
      </xdr:nvCxnSpPr>
      <xdr:spPr>
        <a:xfrm flipV="1">
          <a:off x="16318864" y="13515975"/>
          <a:ext cx="0" cy="1078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24782</xdr:rowOff>
    </xdr:from>
    <xdr:ext cx="405111" cy="259045"/>
    <xdr:sp macro="" textlink="">
      <xdr:nvSpPr>
        <xdr:cNvPr id="733" name="【消防施設】&#10;有形固定資産減価償却率最小値テキスト">
          <a:extLst>
            <a:ext uri="{FF2B5EF4-FFF2-40B4-BE49-F238E27FC236}">
              <a16:creationId xmlns:a16="http://schemas.microsoft.com/office/drawing/2014/main" id="{ACDB7C28-FCF7-4007-B3A1-212A7BE364B0}"/>
            </a:ext>
          </a:extLst>
        </xdr:cNvPr>
        <xdr:cNvSpPr txBox="1"/>
      </xdr:nvSpPr>
      <xdr:spPr>
        <a:xfrm>
          <a:off x="16357600" y="1459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20955</xdr:rowOff>
    </xdr:from>
    <xdr:to>
      <xdr:col>86</xdr:col>
      <xdr:colOff>25400</xdr:colOff>
      <xdr:row>85</xdr:row>
      <xdr:rowOff>20955</xdr:rowOff>
    </xdr:to>
    <xdr:cxnSp macro="">
      <xdr:nvCxnSpPr>
        <xdr:cNvPr id="734" name="直線コネクタ 733">
          <a:extLst>
            <a:ext uri="{FF2B5EF4-FFF2-40B4-BE49-F238E27FC236}">
              <a16:creationId xmlns:a16="http://schemas.microsoft.com/office/drawing/2014/main" id="{7277E171-FD0A-4A1F-A08B-8626D5E3D080}"/>
            </a:ext>
          </a:extLst>
        </xdr:cNvPr>
        <xdr:cNvCxnSpPr/>
      </xdr:nvCxnSpPr>
      <xdr:spPr>
        <a:xfrm>
          <a:off x="16230600" y="14594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89552</xdr:rowOff>
    </xdr:from>
    <xdr:ext cx="405111" cy="259045"/>
    <xdr:sp macro="" textlink="">
      <xdr:nvSpPr>
        <xdr:cNvPr id="735" name="【消防施設】&#10;有形固定資産減価償却率最大値テキスト">
          <a:extLst>
            <a:ext uri="{FF2B5EF4-FFF2-40B4-BE49-F238E27FC236}">
              <a16:creationId xmlns:a16="http://schemas.microsoft.com/office/drawing/2014/main" id="{4A0C97B0-8E2F-4A67-8F6D-5DB037671514}"/>
            </a:ext>
          </a:extLst>
        </xdr:cNvPr>
        <xdr:cNvSpPr txBox="1"/>
      </xdr:nvSpPr>
      <xdr:spPr>
        <a:xfrm>
          <a:off x="16357600" y="13291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142875</xdr:rowOff>
    </xdr:from>
    <xdr:to>
      <xdr:col>86</xdr:col>
      <xdr:colOff>25400</xdr:colOff>
      <xdr:row>78</xdr:row>
      <xdr:rowOff>142875</xdr:rowOff>
    </xdr:to>
    <xdr:cxnSp macro="">
      <xdr:nvCxnSpPr>
        <xdr:cNvPr id="736" name="直線コネクタ 735">
          <a:extLst>
            <a:ext uri="{FF2B5EF4-FFF2-40B4-BE49-F238E27FC236}">
              <a16:creationId xmlns:a16="http://schemas.microsoft.com/office/drawing/2014/main" id="{6CF6C419-C718-41B0-BF8D-FBB35445B6B6}"/>
            </a:ext>
          </a:extLst>
        </xdr:cNvPr>
        <xdr:cNvCxnSpPr/>
      </xdr:nvCxnSpPr>
      <xdr:spPr>
        <a:xfrm>
          <a:off x="16230600" y="13515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166388</xdr:rowOff>
    </xdr:from>
    <xdr:ext cx="405111" cy="259045"/>
    <xdr:sp macro="" textlink="">
      <xdr:nvSpPr>
        <xdr:cNvPr id="737" name="【消防施設】&#10;有形固定資産減価償却率平均値テキスト">
          <a:extLst>
            <a:ext uri="{FF2B5EF4-FFF2-40B4-BE49-F238E27FC236}">
              <a16:creationId xmlns:a16="http://schemas.microsoft.com/office/drawing/2014/main" id="{7008A339-8A0D-42CD-A0C2-089486FC54C9}"/>
            </a:ext>
          </a:extLst>
        </xdr:cNvPr>
        <xdr:cNvSpPr txBox="1"/>
      </xdr:nvSpPr>
      <xdr:spPr>
        <a:xfrm>
          <a:off x="16357600" y="138823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143511</xdr:rowOff>
    </xdr:from>
    <xdr:to>
      <xdr:col>85</xdr:col>
      <xdr:colOff>177800</xdr:colOff>
      <xdr:row>82</xdr:row>
      <xdr:rowOff>73661</xdr:rowOff>
    </xdr:to>
    <xdr:sp macro="" textlink="">
      <xdr:nvSpPr>
        <xdr:cNvPr id="738" name="フローチャート: 判断 737">
          <a:extLst>
            <a:ext uri="{FF2B5EF4-FFF2-40B4-BE49-F238E27FC236}">
              <a16:creationId xmlns:a16="http://schemas.microsoft.com/office/drawing/2014/main" id="{14F6AC11-9007-4D4B-A35E-8098011E1953}"/>
            </a:ext>
          </a:extLst>
        </xdr:cNvPr>
        <xdr:cNvSpPr/>
      </xdr:nvSpPr>
      <xdr:spPr>
        <a:xfrm>
          <a:off x="16268700" y="140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139700</xdr:rowOff>
    </xdr:from>
    <xdr:to>
      <xdr:col>81</xdr:col>
      <xdr:colOff>101600</xdr:colOff>
      <xdr:row>82</xdr:row>
      <xdr:rowOff>69850</xdr:rowOff>
    </xdr:to>
    <xdr:sp macro="" textlink="">
      <xdr:nvSpPr>
        <xdr:cNvPr id="739" name="フローチャート: 判断 738">
          <a:extLst>
            <a:ext uri="{FF2B5EF4-FFF2-40B4-BE49-F238E27FC236}">
              <a16:creationId xmlns:a16="http://schemas.microsoft.com/office/drawing/2014/main" id="{40CFA897-1268-4AB7-BEEB-54D2B52D3C3F}"/>
            </a:ext>
          </a:extLst>
        </xdr:cNvPr>
        <xdr:cNvSpPr/>
      </xdr:nvSpPr>
      <xdr:spPr>
        <a:xfrm>
          <a:off x="15430500" y="1402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122555</xdr:rowOff>
    </xdr:from>
    <xdr:to>
      <xdr:col>76</xdr:col>
      <xdr:colOff>165100</xdr:colOff>
      <xdr:row>82</xdr:row>
      <xdr:rowOff>52705</xdr:rowOff>
    </xdr:to>
    <xdr:sp macro="" textlink="">
      <xdr:nvSpPr>
        <xdr:cNvPr id="740" name="フローチャート: 判断 739">
          <a:extLst>
            <a:ext uri="{FF2B5EF4-FFF2-40B4-BE49-F238E27FC236}">
              <a16:creationId xmlns:a16="http://schemas.microsoft.com/office/drawing/2014/main" id="{37D4D37F-8DB0-4007-85CB-9C1BC9A0CB9E}"/>
            </a:ext>
          </a:extLst>
        </xdr:cNvPr>
        <xdr:cNvSpPr/>
      </xdr:nvSpPr>
      <xdr:spPr>
        <a:xfrm>
          <a:off x="14541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109220</xdr:rowOff>
    </xdr:from>
    <xdr:to>
      <xdr:col>72</xdr:col>
      <xdr:colOff>38100</xdr:colOff>
      <xdr:row>82</xdr:row>
      <xdr:rowOff>39370</xdr:rowOff>
    </xdr:to>
    <xdr:sp macro="" textlink="">
      <xdr:nvSpPr>
        <xdr:cNvPr id="741" name="フローチャート: 判断 740">
          <a:extLst>
            <a:ext uri="{FF2B5EF4-FFF2-40B4-BE49-F238E27FC236}">
              <a16:creationId xmlns:a16="http://schemas.microsoft.com/office/drawing/2014/main" id="{0A4EBA08-9797-4AC7-BE1A-831872512276}"/>
            </a:ext>
          </a:extLst>
        </xdr:cNvPr>
        <xdr:cNvSpPr/>
      </xdr:nvSpPr>
      <xdr:spPr>
        <a:xfrm>
          <a:off x="13652500" y="1399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86361</xdr:rowOff>
    </xdr:from>
    <xdr:to>
      <xdr:col>67</xdr:col>
      <xdr:colOff>101600</xdr:colOff>
      <xdr:row>82</xdr:row>
      <xdr:rowOff>16511</xdr:rowOff>
    </xdr:to>
    <xdr:sp macro="" textlink="">
      <xdr:nvSpPr>
        <xdr:cNvPr id="742" name="フローチャート: 判断 741">
          <a:extLst>
            <a:ext uri="{FF2B5EF4-FFF2-40B4-BE49-F238E27FC236}">
              <a16:creationId xmlns:a16="http://schemas.microsoft.com/office/drawing/2014/main" id="{1F7AE8E4-7B63-49C5-A15E-7203D531FCDA}"/>
            </a:ext>
          </a:extLst>
        </xdr:cNvPr>
        <xdr:cNvSpPr/>
      </xdr:nvSpPr>
      <xdr:spPr>
        <a:xfrm>
          <a:off x="12763500" y="1397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3" name="テキスト ボックス 742">
          <a:extLst>
            <a:ext uri="{FF2B5EF4-FFF2-40B4-BE49-F238E27FC236}">
              <a16:creationId xmlns:a16="http://schemas.microsoft.com/office/drawing/2014/main" id="{0EE35AEC-E188-4547-BCE0-D83B7211619D}"/>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44" name="テキスト ボックス 743">
          <a:extLst>
            <a:ext uri="{FF2B5EF4-FFF2-40B4-BE49-F238E27FC236}">
              <a16:creationId xmlns:a16="http://schemas.microsoft.com/office/drawing/2014/main" id="{B9D67FFC-5AEB-4558-AFC4-179968CF9078}"/>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45" name="テキスト ボックス 744">
          <a:extLst>
            <a:ext uri="{FF2B5EF4-FFF2-40B4-BE49-F238E27FC236}">
              <a16:creationId xmlns:a16="http://schemas.microsoft.com/office/drawing/2014/main" id="{64A9BAEA-28FF-4C5E-89B4-659F5A74DC21}"/>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46" name="テキスト ボックス 745">
          <a:extLst>
            <a:ext uri="{FF2B5EF4-FFF2-40B4-BE49-F238E27FC236}">
              <a16:creationId xmlns:a16="http://schemas.microsoft.com/office/drawing/2014/main" id="{C909D703-EA8D-44C5-81D7-72FA1594FCA8}"/>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47" name="テキスト ボックス 746">
          <a:extLst>
            <a:ext uri="{FF2B5EF4-FFF2-40B4-BE49-F238E27FC236}">
              <a16:creationId xmlns:a16="http://schemas.microsoft.com/office/drawing/2014/main" id="{6C725B57-574C-486D-9C17-6989CE980CBC}"/>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149225</xdr:rowOff>
    </xdr:from>
    <xdr:to>
      <xdr:col>85</xdr:col>
      <xdr:colOff>177800</xdr:colOff>
      <xdr:row>83</xdr:row>
      <xdr:rowOff>79375</xdr:rowOff>
    </xdr:to>
    <xdr:sp macro="" textlink="">
      <xdr:nvSpPr>
        <xdr:cNvPr id="748" name="楕円 747">
          <a:extLst>
            <a:ext uri="{FF2B5EF4-FFF2-40B4-BE49-F238E27FC236}">
              <a16:creationId xmlns:a16="http://schemas.microsoft.com/office/drawing/2014/main" id="{5CF287FA-C96B-4861-BC75-3B6D4A22BF92}"/>
            </a:ext>
          </a:extLst>
        </xdr:cNvPr>
        <xdr:cNvSpPr/>
      </xdr:nvSpPr>
      <xdr:spPr>
        <a:xfrm>
          <a:off x="16268700" y="1420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127652</xdr:rowOff>
    </xdr:from>
    <xdr:ext cx="405111" cy="259045"/>
    <xdr:sp macro="" textlink="">
      <xdr:nvSpPr>
        <xdr:cNvPr id="749" name="【消防施設】&#10;有形固定資産減価償却率該当値テキスト">
          <a:extLst>
            <a:ext uri="{FF2B5EF4-FFF2-40B4-BE49-F238E27FC236}">
              <a16:creationId xmlns:a16="http://schemas.microsoft.com/office/drawing/2014/main" id="{5C31C864-6EE2-4D91-856A-5B3047089EC7}"/>
            </a:ext>
          </a:extLst>
        </xdr:cNvPr>
        <xdr:cNvSpPr txBox="1"/>
      </xdr:nvSpPr>
      <xdr:spPr>
        <a:xfrm>
          <a:off x="16357600" y="1418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132080</xdr:rowOff>
    </xdr:from>
    <xdr:to>
      <xdr:col>81</xdr:col>
      <xdr:colOff>101600</xdr:colOff>
      <xdr:row>83</xdr:row>
      <xdr:rowOff>62230</xdr:rowOff>
    </xdr:to>
    <xdr:sp macro="" textlink="">
      <xdr:nvSpPr>
        <xdr:cNvPr id="750" name="楕円 749">
          <a:extLst>
            <a:ext uri="{FF2B5EF4-FFF2-40B4-BE49-F238E27FC236}">
              <a16:creationId xmlns:a16="http://schemas.microsoft.com/office/drawing/2014/main" id="{60F98D83-7895-4FFF-8F9A-491E6F8C7D88}"/>
            </a:ext>
          </a:extLst>
        </xdr:cNvPr>
        <xdr:cNvSpPr/>
      </xdr:nvSpPr>
      <xdr:spPr>
        <a:xfrm>
          <a:off x="15430500" y="1419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11430</xdr:rowOff>
    </xdr:from>
    <xdr:to>
      <xdr:col>85</xdr:col>
      <xdr:colOff>127000</xdr:colOff>
      <xdr:row>83</xdr:row>
      <xdr:rowOff>28575</xdr:rowOff>
    </xdr:to>
    <xdr:cxnSp macro="">
      <xdr:nvCxnSpPr>
        <xdr:cNvPr id="751" name="直線コネクタ 750">
          <a:extLst>
            <a:ext uri="{FF2B5EF4-FFF2-40B4-BE49-F238E27FC236}">
              <a16:creationId xmlns:a16="http://schemas.microsoft.com/office/drawing/2014/main" id="{5B46CB74-361B-4A49-939C-B13DB85D186D}"/>
            </a:ext>
          </a:extLst>
        </xdr:cNvPr>
        <xdr:cNvCxnSpPr/>
      </xdr:nvCxnSpPr>
      <xdr:spPr>
        <a:xfrm>
          <a:off x="15481300" y="14241780"/>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143511</xdr:rowOff>
    </xdr:from>
    <xdr:to>
      <xdr:col>76</xdr:col>
      <xdr:colOff>165100</xdr:colOff>
      <xdr:row>83</xdr:row>
      <xdr:rowOff>73661</xdr:rowOff>
    </xdr:to>
    <xdr:sp macro="" textlink="">
      <xdr:nvSpPr>
        <xdr:cNvPr id="752" name="楕円 751">
          <a:extLst>
            <a:ext uri="{FF2B5EF4-FFF2-40B4-BE49-F238E27FC236}">
              <a16:creationId xmlns:a16="http://schemas.microsoft.com/office/drawing/2014/main" id="{56EE0334-5CEB-4724-A2B0-25F33A709E8C}"/>
            </a:ext>
          </a:extLst>
        </xdr:cNvPr>
        <xdr:cNvSpPr/>
      </xdr:nvSpPr>
      <xdr:spPr>
        <a:xfrm>
          <a:off x="14541500" y="1420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11430</xdr:rowOff>
    </xdr:from>
    <xdr:to>
      <xdr:col>81</xdr:col>
      <xdr:colOff>50800</xdr:colOff>
      <xdr:row>83</xdr:row>
      <xdr:rowOff>22861</xdr:rowOff>
    </xdr:to>
    <xdr:cxnSp macro="">
      <xdr:nvCxnSpPr>
        <xdr:cNvPr id="753" name="直線コネクタ 752">
          <a:extLst>
            <a:ext uri="{FF2B5EF4-FFF2-40B4-BE49-F238E27FC236}">
              <a16:creationId xmlns:a16="http://schemas.microsoft.com/office/drawing/2014/main" id="{B3A48973-00F0-495C-B3C3-0C4427426C1D}"/>
            </a:ext>
          </a:extLst>
        </xdr:cNvPr>
        <xdr:cNvCxnSpPr/>
      </xdr:nvCxnSpPr>
      <xdr:spPr>
        <a:xfrm flipV="1">
          <a:off x="14592300" y="14241780"/>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130175</xdr:rowOff>
    </xdr:from>
    <xdr:to>
      <xdr:col>72</xdr:col>
      <xdr:colOff>38100</xdr:colOff>
      <xdr:row>83</xdr:row>
      <xdr:rowOff>60325</xdr:rowOff>
    </xdr:to>
    <xdr:sp macro="" textlink="">
      <xdr:nvSpPr>
        <xdr:cNvPr id="754" name="楕円 753">
          <a:extLst>
            <a:ext uri="{FF2B5EF4-FFF2-40B4-BE49-F238E27FC236}">
              <a16:creationId xmlns:a16="http://schemas.microsoft.com/office/drawing/2014/main" id="{46045181-65EA-467B-802D-AAA8C256F16D}"/>
            </a:ext>
          </a:extLst>
        </xdr:cNvPr>
        <xdr:cNvSpPr/>
      </xdr:nvSpPr>
      <xdr:spPr>
        <a:xfrm>
          <a:off x="13652500" y="1418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9525</xdr:rowOff>
    </xdr:from>
    <xdr:to>
      <xdr:col>76</xdr:col>
      <xdr:colOff>114300</xdr:colOff>
      <xdr:row>83</xdr:row>
      <xdr:rowOff>22861</xdr:rowOff>
    </xdr:to>
    <xdr:cxnSp macro="">
      <xdr:nvCxnSpPr>
        <xdr:cNvPr id="755" name="直線コネクタ 754">
          <a:extLst>
            <a:ext uri="{FF2B5EF4-FFF2-40B4-BE49-F238E27FC236}">
              <a16:creationId xmlns:a16="http://schemas.microsoft.com/office/drawing/2014/main" id="{E3C71AA6-8A89-48C1-94CD-3B370C306A97}"/>
            </a:ext>
          </a:extLst>
        </xdr:cNvPr>
        <xdr:cNvCxnSpPr/>
      </xdr:nvCxnSpPr>
      <xdr:spPr>
        <a:xfrm>
          <a:off x="13703300" y="14239875"/>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93980</xdr:rowOff>
    </xdr:from>
    <xdr:to>
      <xdr:col>67</xdr:col>
      <xdr:colOff>101600</xdr:colOff>
      <xdr:row>83</xdr:row>
      <xdr:rowOff>24130</xdr:rowOff>
    </xdr:to>
    <xdr:sp macro="" textlink="">
      <xdr:nvSpPr>
        <xdr:cNvPr id="756" name="楕円 755">
          <a:extLst>
            <a:ext uri="{FF2B5EF4-FFF2-40B4-BE49-F238E27FC236}">
              <a16:creationId xmlns:a16="http://schemas.microsoft.com/office/drawing/2014/main" id="{27C1104F-7C20-4528-9980-D301A1587DB0}"/>
            </a:ext>
          </a:extLst>
        </xdr:cNvPr>
        <xdr:cNvSpPr/>
      </xdr:nvSpPr>
      <xdr:spPr>
        <a:xfrm>
          <a:off x="12763500" y="1415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144780</xdr:rowOff>
    </xdr:from>
    <xdr:to>
      <xdr:col>71</xdr:col>
      <xdr:colOff>177800</xdr:colOff>
      <xdr:row>83</xdr:row>
      <xdr:rowOff>9525</xdr:rowOff>
    </xdr:to>
    <xdr:cxnSp macro="">
      <xdr:nvCxnSpPr>
        <xdr:cNvPr id="757" name="直線コネクタ 756">
          <a:extLst>
            <a:ext uri="{FF2B5EF4-FFF2-40B4-BE49-F238E27FC236}">
              <a16:creationId xmlns:a16="http://schemas.microsoft.com/office/drawing/2014/main" id="{EF106856-0059-48BF-AAD3-226C2F894AF2}"/>
            </a:ext>
          </a:extLst>
        </xdr:cNvPr>
        <xdr:cNvCxnSpPr/>
      </xdr:nvCxnSpPr>
      <xdr:spPr>
        <a:xfrm>
          <a:off x="12814300" y="1420368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86377</xdr:rowOff>
    </xdr:from>
    <xdr:ext cx="405111" cy="259045"/>
    <xdr:sp macro="" textlink="">
      <xdr:nvSpPr>
        <xdr:cNvPr id="758" name="n_1aveValue【消防施設】&#10;有形固定資産減価償却率">
          <a:extLst>
            <a:ext uri="{FF2B5EF4-FFF2-40B4-BE49-F238E27FC236}">
              <a16:creationId xmlns:a16="http://schemas.microsoft.com/office/drawing/2014/main" id="{AA27EF0F-78E8-4A03-90CE-32C9329A726A}"/>
            </a:ext>
          </a:extLst>
        </xdr:cNvPr>
        <xdr:cNvSpPr txBox="1"/>
      </xdr:nvSpPr>
      <xdr:spPr>
        <a:xfrm>
          <a:off x="15266044" y="1380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69232</xdr:rowOff>
    </xdr:from>
    <xdr:ext cx="405111" cy="259045"/>
    <xdr:sp macro="" textlink="">
      <xdr:nvSpPr>
        <xdr:cNvPr id="759" name="n_2aveValue【消防施設】&#10;有形固定資産減価償却率">
          <a:extLst>
            <a:ext uri="{FF2B5EF4-FFF2-40B4-BE49-F238E27FC236}">
              <a16:creationId xmlns:a16="http://schemas.microsoft.com/office/drawing/2014/main" id="{A5DAC56D-8A3A-4B4B-8F47-E30532AE491D}"/>
            </a:ext>
          </a:extLst>
        </xdr:cNvPr>
        <xdr:cNvSpPr txBox="1"/>
      </xdr:nvSpPr>
      <xdr:spPr>
        <a:xfrm>
          <a:off x="14389744" y="1378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55897</xdr:rowOff>
    </xdr:from>
    <xdr:ext cx="405111" cy="259045"/>
    <xdr:sp macro="" textlink="">
      <xdr:nvSpPr>
        <xdr:cNvPr id="760" name="n_3aveValue【消防施設】&#10;有形固定資産減価償却率">
          <a:extLst>
            <a:ext uri="{FF2B5EF4-FFF2-40B4-BE49-F238E27FC236}">
              <a16:creationId xmlns:a16="http://schemas.microsoft.com/office/drawing/2014/main" id="{6B585B14-22D1-4DD0-8193-96E94C45F38A}"/>
            </a:ext>
          </a:extLst>
        </xdr:cNvPr>
        <xdr:cNvSpPr txBox="1"/>
      </xdr:nvSpPr>
      <xdr:spPr>
        <a:xfrm>
          <a:off x="13500744" y="1377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33038</xdr:rowOff>
    </xdr:from>
    <xdr:ext cx="405111" cy="259045"/>
    <xdr:sp macro="" textlink="">
      <xdr:nvSpPr>
        <xdr:cNvPr id="761" name="n_4aveValue【消防施設】&#10;有形固定資産減価償却率">
          <a:extLst>
            <a:ext uri="{FF2B5EF4-FFF2-40B4-BE49-F238E27FC236}">
              <a16:creationId xmlns:a16="http://schemas.microsoft.com/office/drawing/2014/main" id="{A08DE470-AB8B-4EA7-ACE1-D413D260E779}"/>
            </a:ext>
          </a:extLst>
        </xdr:cNvPr>
        <xdr:cNvSpPr txBox="1"/>
      </xdr:nvSpPr>
      <xdr:spPr>
        <a:xfrm>
          <a:off x="12611744" y="13749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53357</xdr:rowOff>
    </xdr:from>
    <xdr:ext cx="405111" cy="259045"/>
    <xdr:sp macro="" textlink="">
      <xdr:nvSpPr>
        <xdr:cNvPr id="762" name="n_1mainValue【消防施設】&#10;有形固定資産減価償却率">
          <a:extLst>
            <a:ext uri="{FF2B5EF4-FFF2-40B4-BE49-F238E27FC236}">
              <a16:creationId xmlns:a16="http://schemas.microsoft.com/office/drawing/2014/main" id="{D66D9480-5979-4EC6-AEA3-4C7E871F1B66}"/>
            </a:ext>
          </a:extLst>
        </xdr:cNvPr>
        <xdr:cNvSpPr txBox="1"/>
      </xdr:nvSpPr>
      <xdr:spPr>
        <a:xfrm>
          <a:off x="15266044" y="1428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64788</xdr:rowOff>
    </xdr:from>
    <xdr:ext cx="405111" cy="259045"/>
    <xdr:sp macro="" textlink="">
      <xdr:nvSpPr>
        <xdr:cNvPr id="763" name="n_2mainValue【消防施設】&#10;有形固定資産減価償却率">
          <a:extLst>
            <a:ext uri="{FF2B5EF4-FFF2-40B4-BE49-F238E27FC236}">
              <a16:creationId xmlns:a16="http://schemas.microsoft.com/office/drawing/2014/main" id="{198D81CA-2C75-4D66-B7B1-2142E0890EF5}"/>
            </a:ext>
          </a:extLst>
        </xdr:cNvPr>
        <xdr:cNvSpPr txBox="1"/>
      </xdr:nvSpPr>
      <xdr:spPr>
        <a:xfrm>
          <a:off x="14389744" y="14295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51452</xdr:rowOff>
    </xdr:from>
    <xdr:ext cx="405111" cy="259045"/>
    <xdr:sp macro="" textlink="">
      <xdr:nvSpPr>
        <xdr:cNvPr id="764" name="n_3mainValue【消防施設】&#10;有形固定資産減価償却率">
          <a:extLst>
            <a:ext uri="{FF2B5EF4-FFF2-40B4-BE49-F238E27FC236}">
              <a16:creationId xmlns:a16="http://schemas.microsoft.com/office/drawing/2014/main" id="{BE5F78B5-E71C-4A32-A19A-D73033B84ADA}"/>
            </a:ext>
          </a:extLst>
        </xdr:cNvPr>
        <xdr:cNvSpPr txBox="1"/>
      </xdr:nvSpPr>
      <xdr:spPr>
        <a:xfrm>
          <a:off x="13500744" y="1428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15257</xdr:rowOff>
    </xdr:from>
    <xdr:ext cx="405111" cy="259045"/>
    <xdr:sp macro="" textlink="">
      <xdr:nvSpPr>
        <xdr:cNvPr id="765" name="n_4mainValue【消防施設】&#10;有形固定資産減価償却率">
          <a:extLst>
            <a:ext uri="{FF2B5EF4-FFF2-40B4-BE49-F238E27FC236}">
              <a16:creationId xmlns:a16="http://schemas.microsoft.com/office/drawing/2014/main" id="{2E319936-A61A-47F4-926E-2ACB5A8594EC}"/>
            </a:ext>
          </a:extLst>
        </xdr:cNvPr>
        <xdr:cNvSpPr txBox="1"/>
      </xdr:nvSpPr>
      <xdr:spPr>
        <a:xfrm>
          <a:off x="12611744" y="1424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66" name="正方形/長方形 765">
          <a:extLst>
            <a:ext uri="{FF2B5EF4-FFF2-40B4-BE49-F238E27FC236}">
              <a16:creationId xmlns:a16="http://schemas.microsoft.com/office/drawing/2014/main" id="{FA6710E7-2055-43CB-9D46-EC2156A228D8}"/>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67" name="正方形/長方形 766">
          <a:extLst>
            <a:ext uri="{FF2B5EF4-FFF2-40B4-BE49-F238E27FC236}">
              <a16:creationId xmlns:a16="http://schemas.microsoft.com/office/drawing/2014/main" id="{8DF478FF-C480-4350-8F9D-8DABBC6C0051}"/>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68" name="正方形/長方形 767">
          <a:extLst>
            <a:ext uri="{FF2B5EF4-FFF2-40B4-BE49-F238E27FC236}">
              <a16:creationId xmlns:a16="http://schemas.microsoft.com/office/drawing/2014/main" id="{6777E2A4-EFC7-4B4A-8820-0B5FFF18C9A7}"/>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69" name="正方形/長方形 768">
          <a:extLst>
            <a:ext uri="{FF2B5EF4-FFF2-40B4-BE49-F238E27FC236}">
              <a16:creationId xmlns:a16="http://schemas.microsoft.com/office/drawing/2014/main" id="{DFD1EFD8-290F-4C5C-824F-34D0013E2FD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0" name="正方形/長方形 769">
          <a:extLst>
            <a:ext uri="{FF2B5EF4-FFF2-40B4-BE49-F238E27FC236}">
              <a16:creationId xmlns:a16="http://schemas.microsoft.com/office/drawing/2014/main" id="{97F89496-9DAE-4757-AA9F-087D8B76C2EE}"/>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1" name="正方形/長方形 770">
          <a:extLst>
            <a:ext uri="{FF2B5EF4-FFF2-40B4-BE49-F238E27FC236}">
              <a16:creationId xmlns:a16="http://schemas.microsoft.com/office/drawing/2014/main" id="{7EFA6B71-54AF-465C-BBCF-6C8B9966EF0A}"/>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2" name="正方形/長方形 771">
          <a:extLst>
            <a:ext uri="{FF2B5EF4-FFF2-40B4-BE49-F238E27FC236}">
              <a16:creationId xmlns:a16="http://schemas.microsoft.com/office/drawing/2014/main" id="{EC6D77B7-FE99-4BE9-9B5D-4D4B2ECB69F7}"/>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3" name="正方形/長方形 772">
          <a:extLst>
            <a:ext uri="{FF2B5EF4-FFF2-40B4-BE49-F238E27FC236}">
              <a16:creationId xmlns:a16="http://schemas.microsoft.com/office/drawing/2014/main" id="{3314AAC7-98D3-4002-A2AB-6AB43DCFE66F}"/>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4" name="テキスト ボックス 773">
          <a:extLst>
            <a:ext uri="{FF2B5EF4-FFF2-40B4-BE49-F238E27FC236}">
              <a16:creationId xmlns:a16="http://schemas.microsoft.com/office/drawing/2014/main" id="{0EB7325E-38F4-4EE3-B9C1-501C962B69D5}"/>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75" name="直線コネクタ 774">
          <a:extLst>
            <a:ext uri="{FF2B5EF4-FFF2-40B4-BE49-F238E27FC236}">
              <a16:creationId xmlns:a16="http://schemas.microsoft.com/office/drawing/2014/main" id="{9637A4DC-080F-4E6B-B1A8-8AE5E3573162}"/>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76" name="直線コネクタ 775">
          <a:extLst>
            <a:ext uri="{FF2B5EF4-FFF2-40B4-BE49-F238E27FC236}">
              <a16:creationId xmlns:a16="http://schemas.microsoft.com/office/drawing/2014/main" id="{38301981-79FB-418B-AC93-5B927784814C}"/>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77" name="テキスト ボックス 776">
          <a:extLst>
            <a:ext uri="{FF2B5EF4-FFF2-40B4-BE49-F238E27FC236}">
              <a16:creationId xmlns:a16="http://schemas.microsoft.com/office/drawing/2014/main" id="{883F3E4E-E61B-4A04-929E-F20D5E6FF3E5}"/>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78" name="直線コネクタ 777">
          <a:extLst>
            <a:ext uri="{FF2B5EF4-FFF2-40B4-BE49-F238E27FC236}">
              <a16:creationId xmlns:a16="http://schemas.microsoft.com/office/drawing/2014/main" id="{9BC5789F-696B-40F5-A1D7-EED2811F2CA9}"/>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79" name="テキスト ボックス 778">
          <a:extLst>
            <a:ext uri="{FF2B5EF4-FFF2-40B4-BE49-F238E27FC236}">
              <a16:creationId xmlns:a16="http://schemas.microsoft.com/office/drawing/2014/main" id="{188DD2B6-B905-44BC-854F-D3176DE70F79}"/>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80" name="直線コネクタ 779">
          <a:extLst>
            <a:ext uri="{FF2B5EF4-FFF2-40B4-BE49-F238E27FC236}">
              <a16:creationId xmlns:a16="http://schemas.microsoft.com/office/drawing/2014/main" id="{60DB83C5-525A-4992-BEB3-4F4AFDC97C82}"/>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81" name="テキスト ボックス 780">
          <a:extLst>
            <a:ext uri="{FF2B5EF4-FFF2-40B4-BE49-F238E27FC236}">
              <a16:creationId xmlns:a16="http://schemas.microsoft.com/office/drawing/2014/main" id="{78CEF62B-70F1-430D-BE07-A1F3156E2738}"/>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82" name="直線コネクタ 781">
          <a:extLst>
            <a:ext uri="{FF2B5EF4-FFF2-40B4-BE49-F238E27FC236}">
              <a16:creationId xmlns:a16="http://schemas.microsoft.com/office/drawing/2014/main" id="{CBB7B6AA-4076-49D1-A540-A6AEF9BE38DD}"/>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83" name="テキスト ボックス 782">
          <a:extLst>
            <a:ext uri="{FF2B5EF4-FFF2-40B4-BE49-F238E27FC236}">
              <a16:creationId xmlns:a16="http://schemas.microsoft.com/office/drawing/2014/main" id="{A35B5734-A0B3-4009-A0EE-4B61B3B9CB48}"/>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84" name="直線コネクタ 783">
          <a:extLst>
            <a:ext uri="{FF2B5EF4-FFF2-40B4-BE49-F238E27FC236}">
              <a16:creationId xmlns:a16="http://schemas.microsoft.com/office/drawing/2014/main" id="{DAEE3E6B-113D-41AD-BA92-5ECE78C0E09B}"/>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85" name="テキスト ボックス 784">
          <a:extLst>
            <a:ext uri="{FF2B5EF4-FFF2-40B4-BE49-F238E27FC236}">
              <a16:creationId xmlns:a16="http://schemas.microsoft.com/office/drawing/2014/main" id="{32158725-4F2A-4DF4-B2C2-D300C7D6CE5B}"/>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86" name="直線コネクタ 785">
          <a:extLst>
            <a:ext uri="{FF2B5EF4-FFF2-40B4-BE49-F238E27FC236}">
              <a16:creationId xmlns:a16="http://schemas.microsoft.com/office/drawing/2014/main" id="{F26B2D56-C57F-4529-915D-E89EBF5D4689}"/>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87" name="テキスト ボックス 786">
          <a:extLst>
            <a:ext uri="{FF2B5EF4-FFF2-40B4-BE49-F238E27FC236}">
              <a16:creationId xmlns:a16="http://schemas.microsoft.com/office/drawing/2014/main" id="{6DFF0548-1046-47BB-8561-C95C658A0F65}"/>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88" name="【消防施設】&#10;一人当たり面積グラフ枠">
          <a:extLst>
            <a:ext uri="{FF2B5EF4-FFF2-40B4-BE49-F238E27FC236}">
              <a16:creationId xmlns:a16="http://schemas.microsoft.com/office/drawing/2014/main" id="{02760373-D60A-4779-8EF7-569991ED274E}"/>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31750</xdr:rowOff>
    </xdr:from>
    <xdr:to>
      <xdr:col>116</xdr:col>
      <xdr:colOff>62864</xdr:colOff>
      <xdr:row>86</xdr:row>
      <xdr:rowOff>0</xdr:rowOff>
    </xdr:to>
    <xdr:cxnSp macro="">
      <xdr:nvCxnSpPr>
        <xdr:cNvPr id="789" name="直線コネクタ 788">
          <a:extLst>
            <a:ext uri="{FF2B5EF4-FFF2-40B4-BE49-F238E27FC236}">
              <a16:creationId xmlns:a16="http://schemas.microsoft.com/office/drawing/2014/main" id="{D904F0BD-81A3-4F88-A164-AE467DE72148}"/>
            </a:ext>
          </a:extLst>
        </xdr:cNvPr>
        <xdr:cNvCxnSpPr/>
      </xdr:nvCxnSpPr>
      <xdr:spPr>
        <a:xfrm flipV="1">
          <a:off x="22160864" y="132334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3827</xdr:rowOff>
    </xdr:from>
    <xdr:ext cx="469744" cy="259045"/>
    <xdr:sp macro="" textlink="">
      <xdr:nvSpPr>
        <xdr:cNvPr id="790" name="【消防施設】&#10;一人当たり面積最小値テキスト">
          <a:extLst>
            <a:ext uri="{FF2B5EF4-FFF2-40B4-BE49-F238E27FC236}">
              <a16:creationId xmlns:a16="http://schemas.microsoft.com/office/drawing/2014/main" id="{83667FE0-A74D-466E-AC92-2EE649BEBA0A}"/>
            </a:ext>
          </a:extLst>
        </xdr:cNvPr>
        <xdr:cNvSpPr txBox="1"/>
      </xdr:nvSpPr>
      <xdr:spPr>
        <a:xfrm>
          <a:off x="22199600"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0</xdr:rowOff>
    </xdr:from>
    <xdr:to>
      <xdr:col>116</xdr:col>
      <xdr:colOff>152400</xdr:colOff>
      <xdr:row>86</xdr:row>
      <xdr:rowOff>0</xdr:rowOff>
    </xdr:to>
    <xdr:cxnSp macro="">
      <xdr:nvCxnSpPr>
        <xdr:cNvPr id="791" name="直線コネクタ 790">
          <a:extLst>
            <a:ext uri="{FF2B5EF4-FFF2-40B4-BE49-F238E27FC236}">
              <a16:creationId xmlns:a16="http://schemas.microsoft.com/office/drawing/2014/main" id="{A82B53AB-A8CC-4363-AF26-372886CAD0DB}"/>
            </a:ext>
          </a:extLst>
        </xdr:cNvPr>
        <xdr:cNvCxnSpPr/>
      </xdr:nvCxnSpPr>
      <xdr:spPr>
        <a:xfrm>
          <a:off x="22072600" y="1474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149877</xdr:rowOff>
    </xdr:from>
    <xdr:ext cx="469744" cy="259045"/>
    <xdr:sp macro="" textlink="">
      <xdr:nvSpPr>
        <xdr:cNvPr id="792" name="【消防施設】&#10;一人当たり面積最大値テキスト">
          <a:extLst>
            <a:ext uri="{FF2B5EF4-FFF2-40B4-BE49-F238E27FC236}">
              <a16:creationId xmlns:a16="http://schemas.microsoft.com/office/drawing/2014/main" id="{71C0067F-6160-4BD8-A2C2-DB88B3743E8B}"/>
            </a:ext>
          </a:extLst>
        </xdr:cNvPr>
        <xdr:cNvSpPr txBox="1"/>
      </xdr:nvSpPr>
      <xdr:spPr>
        <a:xfrm>
          <a:off x="22199600" y="1300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31750</xdr:rowOff>
    </xdr:from>
    <xdr:to>
      <xdr:col>116</xdr:col>
      <xdr:colOff>152400</xdr:colOff>
      <xdr:row>77</xdr:row>
      <xdr:rowOff>31750</xdr:rowOff>
    </xdr:to>
    <xdr:cxnSp macro="">
      <xdr:nvCxnSpPr>
        <xdr:cNvPr id="793" name="直線コネクタ 792">
          <a:extLst>
            <a:ext uri="{FF2B5EF4-FFF2-40B4-BE49-F238E27FC236}">
              <a16:creationId xmlns:a16="http://schemas.microsoft.com/office/drawing/2014/main" id="{E7CB2397-831F-4A77-91D5-B2742F788FEB}"/>
            </a:ext>
          </a:extLst>
        </xdr:cNvPr>
        <xdr:cNvCxnSpPr/>
      </xdr:nvCxnSpPr>
      <xdr:spPr>
        <a:xfrm>
          <a:off x="22072600" y="1323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124477</xdr:rowOff>
    </xdr:from>
    <xdr:ext cx="469744" cy="259045"/>
    <xdr:sp macro="" textlink="">
      <xdr:nvSpPr>
        <xdr:cNvPr id="794" name="【消防施設】&#10;一人当たり面積平均値テキスト">
          <a:extLst>
            <a:ext uri="{FF2B5EF4-FFF2-40B4-BE49-F238E27FC236}">
              <a16:creationId xmlns:a16="http://schemas.microsoft.com/office/drawing/2014/main" id="{231622FB-D76B-46EC-82D0-783C92D09EE0}"/>
            </a:ext>
          </a:extLst>
        </xdr:cNvPr>
        <xdr:cNvSpPr txBox="1"/>
      </xdr:nvSpPr>
      <xdr:spPr>
        <a:xfrm>
          <a:off x="22199600" y="14011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101600</xdr:rowOff>
    </xdr:from>
    <xdr:to>
      <xdr:col>116</xdr:col>
      <xdr:colOff>114300</xdr:colOff>
      <xdr:row>83</xdr:row>
      <xdr:rowOff>31750</xdr:rowOff>
    </xdr:to>
    <xdr:sp macro="" textlink="">
      <xdr:nvSpPr>
        <xdr:cNvPr id="795" name="フローチャート: 判断 794">
          <a:extLst>
            <a:ext uri="{FF2B5EF4-FFF2-40B4-BE49-F238E27FC236}">
              <a16:creationId xmlns:a16="http://schemas.microsoft.com/office/drawing/2014/main" id="{879F3A94-A28C-4166-86D3-CAD5A368BD42}"/>
            </a:ext>
          </a:extLst>
        </xdr:cNvPr>
        <xdr:cNvSpPr/>
      </xdr:nvSpPr>
      <xdr:spPr>
        <a:xfrm>
          <a:off x="221107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101600</xdr:rowOff>
    </xdr:from>
    <xdr:to>
      <xdr:col>112</xdr:col>
      <xdr:colOff>38100</xdr:colOff>
      <xdr:row>83</xdr:row>
      <xdr:rowOff>31750</xdr:rowOff>
    </xdr:to>
    <xdr:sp macro="" textlink="">
      <xdr:nvSpPr>
        <xdr:cNvPr id="796" name="フローチャート: 判断 795">
          <a:extLst>
            <a:ext uri="{FF2B5EF4-FFF2-40B4-BE49-F238E27FC236}">
              <a16:creationId xmlns:a16="http://schemas.microsoft.com/office/drawing/2014/main" id="{39B5BF34-1806-4722-A143-CF8DFD51BA82}"/>
            </a:ext>
          </a:extLst>
        </xdr:cNvPr>
        <xdr:cNvSpPr/>
      </xdr:nvSpPr>
      <xdr:spPr>
        <a:xfrm>
          <a:off x="21272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114300</xdr:rowOff>
    </xdr:from>
    <xdr:to>
      <xdr:col>107</xdr:col>
      <xdr:colOff>101600</xdr:colOff>
      <xdr:row>83</xdr:row>
      <xdr:rowOff>44450</xdr:rowOff>
    </xdr:to>
    <xdr:sp macro="" textlink="">
      <xdr:nvSpPr>
        <xdr:cNvPr id="797" name="フローチャート: 判断 796">
          <a:extLst>
            <a:ext uri="{FF2B5EF4-FFF2-40B4-BE49-F238E27FC236}">
              <a16:creationId xmlns:a16="http://schemas.microsoft.com/office/drawing/2014/main" id="{526C79BC-A39F-416C-8ECB-B4919C1041C1}"/>
            </a:ext>
          </a:extLst>
        </xdr:cNvPr>
        <xdr:cNvSpPr/>
      </xdr:nvSpPr>
      <xdr:spPr>
        <a:xfrm>
          <a:off x="20383500" y="1417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127000</xdr:rowOff>
    </xdr:from>
    <xdr:to>
      <xdr:col>102</xdr:col>
      <xdr:colOff>165100</xdr:colOff>
      <xdr:row>83</xdr:row>
      <xdr:rowOff>57150</xdr:rowOff>
    </xdr:to>
    <xdr:sp macro="" textlink="">
      <xdr:nvSpPr>
        <xdr:cNvPr id="798" name="フローチャート: 判断 797">
          <a:extLst>
            <a:ext uri="{FF2B5EF4-FFF2-40B4-BE49-F238E27FC236}">
              <a16:creationId xmlns:a16="http://schemas.microsoft.com/office/drawing/2014/main" id="{2B592F93-2246-4719-B9FA-05BD3BF9C60D}"/>
            </a:ext>
          </a:extLst>
        </xdr:cNvPr>
        <xdr:cNvSpPr/>
      </xdr:nvSpPr>
      <xdr:spPr>
        <a:xfrm>
          <a:off x="19494500" y="1418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127000</xdr:rowOff>
    </xdr:from>
    <xdr:to>
      <xdr:col>98</xdr:col>
      <xdr:colOff>38100</xdr:colOff>
      <xdr:row>83</xdr:row>
      <xdr:rowOff>57150</xdr:rowOff>
    </xdr:to>
    <xdr:sp macro="" textlink="">
      <xdr:nvSpPr>
        <xdr:cNvPr id="799" name="フローチャート: 判断 798">
          <a:extLst>
            <a:ext uri="{FF2B5EF4-FFF2-40B4-BE49-F238E27FC236}">
              <a16:creationId xmlns:a16="http://schemas.microsoft.com/office/drawing/2014/main" id="{70F20DF3-1413-45BB-8711-60F23E170AD7}"/>
            </a:ext>
          </a:extLst>
        </xdr:cNvPr>
        <xdr:cNvSpPr/>
      </xdr:nvSpPr>
      <xdr:spPr>
        <a:xfrm>
          <a:off x="18605500" y="1418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0" name="テキスト ボックス 799">
          <a:extLst>
            <a:ext uri="{FF2B5EF4-FFF2-40B4-BE49-F238E27FC236}">
              <a16:creationId xmlns:a16="http://schemas.microsoft.com/office/drawing/2014/main" id="{F7E1D53A-7A73-40F6-AF20-169ED4A7D9B1}"/>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1" name="テキスト ボックス 800">
          <a:extLst>
            <a:ext uri="{FF2B5EF4-FFF2-40B4-BE49-F238E27FC236}">
              <a16:creationId xmlns:a16="http://schemas.microsoft.com/office/drawing/2014/main" id="{B9502635-B768-41B9-A869-D61257139B4D}"/>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2" name="テキスト ボックス 801">
          <a:extLst>
            <a:ext uri="{FF2B5EF4-FFF2-40B4-BE49-F238E27FC236}">
              <a16:creationId xmlns:a16="http://schemas.microsoft.com/office/drawing/2014/main" id="{C296C754-3B95-4247-80C3-D23B46BE5E41}"/>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3" name="テキスト ボックス 802">
          <a:extLst>
            <a:ext uri="{FF2B5EF4-FFF2-40B4-BE49-F238E27FC236}">
              <a16:creationId xmlns:a16="http://schemas.microsoft.com/office/drawing/2014/main" id="{3DD45FE2-33BE-497B-9DDF-B7349766C7B2}"/>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4" name="テキスト ボックス 803">
          <a:extLst>
            <a:ext uri="{FF2B5EF4-FFF2-40B4-BE49-F238E27FC236}">
              <a16:creationId xmlns:a16="http://schemas.microsoft.com/office/drawing/2014/main" id="{8CB558A7-7677-4961-B852-D1EFFD4148F3}"/>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152400</xdr:rowOff>
    </xdr:from>
    <xdr:to>
      <xdr:col>116</xdr:col>
      <xdr:colOff>114300</xdr:colOff>
      <xdr:row>83</xdr:row>
      <xdr:rowOff>82550</xdr:rowOff>
    </xdr:to>
    <xdr:sp macro="" textlink="">
      <xdr:nvSpPr>
        <xdr:cNvPr id="805" name="楕円 804">
          <a:extLst>
            <a:ext uri="{FF2B5EF4-FFF2-40B4-BE49-F238E27FC236}">
              <a16:creationId xmlns:a16="http://schemas.microsoft.com/office/drawing/2014/main" id="{F0EAAAC0-0AD2-48FC-97BE-7E9F3BAEACCB}"/>
            </a:ext>
          </a:extLst>
        </xdr:cNvPr>
        <xdr:cNvSpPr/>
      </xdr:nvSpPr>
      <xdr:spPr>
        <a:xfrm>
          <a:off x="22110700" y="1421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130827</xdr:rowOff>
    </xdr:from>
    <xdr:ext cx="469744" cy="259045"/>
    <xdr:sp macro="" textlink="">
      <xdr:nvSpPr>
        <xdr:cNvPr id="806" name="【消防施設】&#10;一人当たり面積該当値テキスト">
          <a:extLst>
            <a:ext uri="{FF2B5EF4-FFF2-40B4-BE49-F238E27FC236}">
              <a16:creationId xmlns:a16="http://schemas.microsoft.com/office/drawing/2014/main" id="{51CF6183-FC46-4484-97C1-A579512B2F3E}"/>
            </a:ext>
          </a:extLst>
        </xdr:cNvPr>
        <xdr:cNvSpPr txBox="1"/>
      </xdr:nvSpPr>
      <xdr:spPr>
        <a:xfrm>
          <a:off x="22199600" y="1418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152400</xdr:rowOff>
    </xdr:from>
    <xdr:to>
      <xdr:col>112</xdr:col>
      <xdr:colOff>38100</xdr:colOff>
      <xdr:row>83</xdr:row>
      <xdr:rowOff>82550</xdr:rowOff>
    </xdr:to>
    <xdr:sp macro="" textlink="">
      <xdr:nvSpPr>
        <xdr:cNvPr id="807" name="楕円 806">
          <a:extLst>
            <a:ext uri="{FF2B5EF4-FFF2-40B4-BE49-F238E27FC236}">
              <a16:creationId xmlns:a16="http://schemas.microsoft.com/office/drawing/2014/main" id="{1C3BC209-331A-4AE3-B4EB-C7B76BDEF54C}"/>
            </a:ext>
          </a:extLst>
        </xdr:cNvPr>
        <xdr:cNvSpPr/>
      </xdr:nvSpPr>
      <xdr:spPr>
        <a:xfrm>
          <a:off x="21272500" y="1421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31750</xdr:rowOff>
    </xdr:from>
    <xdr:to>
      <xdr:col>116</xdr:col>
      <xdr:colOff>63500</xdr:colOff>
      <xdr:row>83</xdr:row>
      <xdr:rowOff>31750</xdr:rowOff>
    </xdr:to>
    <xdr:cxnSp macro="">
      <xdr:nvCxnSpPr>
        <xdr:cNvPr id="808" name="直線コネクタ 807">
          <a:extLst>
            <a:ext uri="{FF2B5EF4-FFF2-40B4-BE49-F238E27FC236}">
              <a16:creationId xmlns:a16="http://schemas.microsoft.com/office/drawing/2014/main" id="{E623AE91-3CB3-4039-ADBA-051692D6F4AA}"/>
            </a:ext>
          </a:extLst>
        </xdr:cNvPr>
        <xdr:cNvCxnSpPr/>
      </xdr:nvCxnSpPr>
      <xdr:spPr>
        <a:xfrm>
          <a:off x="21323300" y="14262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165100</xdr:rowOff>
    </xdr:from>
    <xdr:to>
      <xdr:col>107</xdr:col>
      <xdr:colOff>101600</xdr:colOff>
      <xdr:row>83</xdr:row>
      <xdr:rowOff>95250</xdr:rowOff>
    </xdr:to>
    <xdr:sp macro="" textlink="">
      <xdr:nvSpPr>
        <xdr:cNvPr id="809" name="楕円 808">
          <a:extLst>
            <a:ext uri="{FF2B5EF4-FFF2-40B4-BE49-F238E27FC236}">
              <a16:creationId xmlns:a16="http://schemas.microsoft.com/office/drawing/2014/main" id="{9514C1CC-F40A-4434-82B6-0BDFBD6D9215}"/>
            </a:ext>
          </a:extLst>
        </xdr:cNvPr>
        <xdr:cNvSpPr/>
      </xdr:nvSpPr>
      <xdr:spPr>
        <a:xfrm>
          <a:off x="20383500" y="1422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31750</xdr:rowOff>
    </xdr:from>
    <xdr:to>
      <xdr:col>111</xdr:col>
      <xdr:colOff>177800</xdr:colOff>
      <xdr:row>83</xdr:row>
      <xdr:rowOff>44450</xdr:rowOff>
    </xdr:to>
    <xdr:cxnSp macro="">
      <xdr:nvCxnSpPr>
        <xdr:cNvPr id="810" name="直線コネクタ 809">
          <a:extLst>
            <a:ext uri="{FF2B5EF4-FFF2-40B4-BE49-F238E27FC236}">
              <a16:creationId xmlns:a16="http://schemas.microsoft.com/office/drawing/2014/main" id="{308DAB16-F6C3-4A17-95DF-091E6E7E818D}"/>
            </a:ext>
          </a:extLst>
        </xdr:cNvPr>
        <xdr:cNvCxnSpPr/>
      </xdr:nvCxnSpPr>
      <xdr:spPr>
        <a:xfrm flipV="1">
          <a:off x="20434300" y="142621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6350</xdr:rowOff>
    </xdr:from>
    <xdr:to>
      <xdr:col>102</xdr:col>
      <xdr:colOff>165100</xdr:colOff>
      <xdr:row>83</xdr:row>
      <xdr:rowOff>107950</xdr:rowOff>
    </xdr:to>
    <xdr:sp macro="" textlink="">
      <xdr:nvSpPr>
        <xdr:cNvPr id="811" name="楕円 810">
          <a:extLst>
            <a:ext uri="{FF2B5EF4-FFF2-40B4-BE49-F238E27FC236}">
              <a16:creationId xmlns:a16="http://schemas.microsoft.com/office/drawing/2014/main" id="{D062AA29-4028-45EE-85ED-90950C3ABC17}"/>
            </a:ext>
          </a:extLst>
        </xdr:cNvPr>
        <xdr:cNvSpPr/>
      </xdr:nvSpPr>
      <xdr:spPr>
        <a:xfrm>
          <a:off x="19494500" y="1423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44450</xdr:rowOff>
    </xdr:from>
    <xdr:to>
      <xdr:col>107</xdr:col>
      <xdr:colOff>50800</xdr:colOff>
      <xdr:row>83</xdr:row>
      <xdr:rowOff>57150</xdr:rowOff>
    </xdr:to>
    <xdr:cxnSp macro="">
      <xdr:nvCxnSpPr>
        <xdr:cNvPr id="812" name="直線コネクタ 811">
          <a:extLst>
            <a:ext uri="{FF2B5EF4-FFF2-40B4-BE49-F238E27FC236}">
              <a16:creationId xmlns:a16="http://schemas.microsoft.com/office/drawing/2014/main" id="{858D2B06-2315-4FF2-98CC-F36A5FA0BE4D}"/>
            </a:ext>
          </a:extLst>
        </xdr:cNvPr>
        <xdr:cNvCxnSpPr/>
      </xdr:nvCxnSpPr>
      <xdr:spPr>
        <a:xfrm flipV="1">
          <a:off x="19545300" y="142748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165100</xdr:rowOff>
    </xdr:from>
    <xdr:to>
      <xdr:col>98</xdr:col>
      <xdr:colOff>38100</xdr:colOff>
      <xdr:row>83</xdr:row>
      <xdr:rowOff>95250</xdr:rowOff>
    </xdr:to>
    <xdr:sp macro="" textlink="">
      <xdr:nvSpPr>
        <xdr:cNvPr id="813" name="楕円 812">
          <a:extLst>
            <a:ext uri="{FF2B5EF4-FFF2-40B4-BE49-F238E27FC236}">
              <a16:creationId xmlns:a16="http://schemas.microsoft.com/office/drawing/2014/main" id="{A0A3038D-A06D-400C-A8EE-66CB12D3423B}"/>
            </a:ext>
          </a:extLst>
        </xdr:cNvPr>
        <xdr:cNvSpPr/>
      </xdr:nvSpPr>
      <xdr:spPr>
        <a:xfrm>
          <a:off x="18605500" y="1422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44450</xdr:rowOff>
    </xdr:from>
    <xdr:to>
      <xdr:col>102</xdr:col>
      <xdr:colOff>114300</xdr:colOff>
      <xdr:row>83</xdr:row>
      <xdr:rowOff>57150</xdr:rowOff>
    </xdr:to>
    <xdr:cxnSp macro="">
      <xdr:nvCxnSpPr>
        <xdr:cNvPr id="814" name="直線コネクタ 813">
          <a:extLst>
            <a:ext uri="{FF2B5EF4-FFF2-40B4-BE49-F238E27FC236}">
              <a16:creationId xmlns:a16="http://schemas.microsoft.com/office/drawing/2014/main" id="{94C0CF0D-CE3D-4B92-BB25-88BB5D1A9AA2}"/>
            </a:ext>
          </a:extLst>
        </xdr:cNvPr>
        <xdr:cNvCxnSpPr/>
      </xdr:nvCxnSpPr>
      <xdr:spPr>
        <a:xfrm>
          <a:off x="18656300" y="142748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48277</xdr:rowOff>
    </xdr:from>
    <xdr:ext cx="469744" cy="259045"/>
    <xdr:sp macro="" textlink="">
      <xdr:nvSpPr>
        <xdr:cNvPr id="815" name="n_1aveValue【消防施設】&#10;一人当たり面積">
          <a:extLst>
            <a:ext uri="{FF2B5EF4-FFF2-40B4-BE49-F238E27FC236}">
              <a16:creationId xmlns:a16="http://schemas.microsoft.com/office/drawing/2014/main" id="{67E3B846-8DAB-4B0D-A94E-0F3EDEC59107}"/>
            </a:ext>
          </a:extLst>
        </xdr:cNvPr>
        <xdr:cNvSpPr txBox="1"/>
      </xdr:nvSpPr>
      <xdr:spPr>
        <a:xfrm>
          <a:off x="21075727" y="1393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60977</xdr:rowOff>
    </xdr:from>
    <xdr:ext cx="469744" cy="259045"/>
    <xdr:sp macro="" textlink="">
      <xdr:nvSpPr>
        <xdr:cNvPr id="816" name="n_2aveValue【消防施設】&#10;一人当たり面積">
          <a:extLst>
            <a:ext uri="{FF2B5EF4-FFF2-40B4-BE49-F238E27FC236}">
              <a16:creationId xmlns:a16="http://schemas.microsoft.com/office/drawing/2014/main" id="{B3697E60-D7F5-4290-8B0E-342F11F9976F}"/>
            </a:ext>
          </a:extLst>
        </xdr:cNvPr>
        <xdr:cNvSpPr txBox="1"/>
      </xdr:nvSpPr>
      <xdr:spPr>
        <a:xfrm>
          <a:off x="20199427" y="1394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73677</xdr:rowOff>
    </xdr:from>
    <xdr:ext cx="469744" cy="259045"/>
    <xdr:sp macro="" textlink="">
      <xdr:nvSpPr>
        <xdr:cNvPr id="817" name="n_3aveValue【消防施設】&#10;一人当たり面積">
          <a:extLst>
            <a:ext uri="{FF2B5EF4-FFF2-40B4-BE49-F238E27FC236}">
              <a16:creationId xmlns:a16="http://schemas.microsoft.com/office/drawing/2014/main" id="{597A0199-803A-47EC-90B7-9B717A779C11}"/>
            </a:ext>
          </a:extLst>
        </xdr:cNvPr>
        <xdr:cNvSpPr txBox="1"/>
      </xdr:nvSpPr>
      <xdr:spPr>
        <a:xfrm>
          <a:off x="19310427" y="1396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73677</xdr:rowOff>
    </xdr:from>
    <xdr:ext cx="469744" cy="259045"/>
    <xdr:sp macro="" textlink="">
      <xdr:nvSpPr>
        <xdr:cNvPr id="818" name="n_4aveValue【消防施設】&#10;一人当たり面積">
          <a:extLst>
            <a:ext uri="{FF2B5EF4-FFF2-40B4-BE49-F238E27FC236}">
              <a16:creationId xmlns:a16="http://schemas.microsoft.com/office/drawing/2014/main" id="{622DE723-9210-40BA-B662-1B7D55993D67}"/>
            </a:ext>
          </a:extLst>
        </xdr:cNvPr>
        <xdr:cNvSpPr txBox="1"/>
      </xdr:nvSpPr>
      <xdr:spPr>
        <a:xfrm>
          <a:off x="18421427" y="1396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73677</xdr:rowOff>
    </xdr:from>
    <xdr:ext cx="469744" cy="259045"/>
    <xdr:sp macro="" textlink="">
      <xdr:nvSpPr>
        <xdr:cNvPr id="819" name="n_1mainValue【消防施設】&#10;一人当たり面積">
          <a:extLst>
            <a:ext uri="{FF2B5EF4-FFF2-40B4-BE49-F238E27FC236}">
              <a16:creationId xmlns:a16="http://schemas.microsoft.com/office/drawing/2014/main" id="{5D8FA4E6-9D72-4791-B8B2-1F1A4006F19E}"/>
            </a:ext>
          </a:extLst>
        </xdr:cNvPr>
        <xdr:cNvSpPr txBox="1"/>
      </xdr:nvSpPr>
      <xdr:spPr>
        <a:xfrm>
          <a:off x="21075727" y="1430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86377</xdr:rowOff>
    </xdr:from>
    <xdr:ext cx="469744" cy="259045"/>
    <xdr:sp macro="" textlink="">
      <xdr:nvSpPr>
        <xdr:cNvPr id="820" name="n_2mainValue【消防施設】&#10;一人当たり面積">
          <a:extLst>
            <a:ext uri="{FF2B5EF4-FFF2-40B4-BE49-F238E27FC236}">
              <a16:creationId xmlns:a16="http://schemas.microsoft.com/office/drawing/2014/main" id="{8EE86A46-8A6E-48A0-ADF3-7B17455AA341}"/>
            </a:ext>
          </a:extLst>
        </xdr:cNvPr>
        <xdr:cNvSpPr txBox="1"/>
      </xdr:nvSpPr>
      <xdr:spPr>
        <a:xfrm>
          <a:off x="20199427" y="1431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99077</xdr:rowOff>
    </xdr:from>
    <xdr:ext cx="469744" cy="259045"/>
    <xdr:sp macro="" textlink="">
      <xdr:nvSpPr>
        <xdr:cNvPr id="821" name="n_3mainValue【消防施設】&#10;一人当たり面積">
          <a:extLst>
            <a:ext uri="{FF2B5EF4-FFF2-40B4-BE49-F238E27FC236}">
              <a16:creationId xmlns:a16="http://schemas.microsoft.com/office/drawing/2014/main" id="{D17BCA62-B9A0-4EFE-8419-982456738456}"/>
            </a:ext>
          </a:extLst>
        </xdr:cNvPr>
        <xdr:cNvSpPr txBox="1"/>
      </xdr:nvSpPr>
      <xdr:spPr>
        <a:xfrm>
          <a:off x="19310427" y="1432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86377</xdr:rowOff>
    </xdr:from>
    <xdr:ext cx="469744" cy="259045"/>
    <xdr:sp macro="" textlink="">
      <xdr:nvSpPr>
        <xdr:cNvPr id="822" name="n_4mainValue【消防施設】&#10;一人当たり面積">
          <a:extLst>
            <a:ext uri="{FF2B5EF4-FFF2-40B4-BE49-F238E27FC236}">
              <a16:creationId xmlns:a16="http://schemas.microsoft.com/office/drawing/2014/main" id="{0009EE85-7CCA-4E8D-AAD7-CE7D38A8EF54}"/>
            </a:ext>
          </a:extLst>
        </xdr:cNvPr>
        <xdr:cNvSpPr txBox="1"/>
      </xdr:nvSpPr>
      <xdr:spPr>
        <a:xfrm>
          <a:off x="18421427" y="1431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23" name="正方形/長方形 822">
          <a:extLst>
            <a:ext uri="{FF2B5EF4-FFF2-40B4-BE49-F238E27FC236}">
              <a16:creationId xmlns:a16="http://schemas.microsoft.com/office/drawing/2014/main" id="{F95B96DB-9209-4C64-A8EE-55FCE4BA4B1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24" name="正方形/長方形 823">
          <a:extLst>
            <a:ext uri="{FF2B5EF4-FFF2-40B4-BE49-F238E27FC236}">
              <a16:creationId xmlns:a16="http://schemas.microsoft.com/office/drawing/2014/main" id="{0EEBA76C-AD68-4066-BA6F-0EEBC2F574C8}"/>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25" name="正方形/長方形 824">
          <a:extLst>
            <a:ext uri="{FF2B5EF4-FFF2-40B4-BE49-F238E27FC236}">
              <a16:creationId xmlns:a16="http://schemas.microsoft.com/office/drawing/2014/main" id="{F401EC78-C8CB-4D68-A889-8E15EDC03BA2}"/>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26" name="正方形/長方形 825">
          <a:extLst>
            <a:ext uri="{FF2B5EF4-FFF2-40B4-BE49-F238E27FC236}">
              <a16:creationId xmlns:a16="http://schemas.microsoft.com/office/drawing/2014/main" id="{2D22BE12-D200-4BDA-8712-EC7406DAA17C}"/>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27" name="正方形/長方形 826">
          <a:extLst>
            <a:ext uri="{FF2B5EF4-FFF2-40B4-BE49-F238E27FC236}">
              <a16:creationId xmlns:a16="http://schemas.microsoft.com/office/drawing/2014/main" id="{2A50BF06-6E6F-4133-9035-9700A67868E6}"/>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28" name="正方形/長方形 827">
          <a:extLst>
            <a:ext uri="{FF2B5EF4-FFF2-40B4-BE49-F238E27FC236}">
              <a16:creationId xmlns:a16="http://schemas.microsoft.com/office/drawing/2014/main" id="{7D93F513-AF96-4B72-AD34-30786499FEA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29" name="正方形/長方形 828">
          <a:extLst>
            <a:ext uri="{FF2B5EF4-FFF2-40B4-BE49-F238E27FC236}">
              <a16:creationId xmlns:a16="http://schemas.microsoft.com/office/drawing/2014/main" id="{13E8DEA5-BE4A-4C64-BB78-495D4D9D25E8}"/>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0" name="正方形/長方形 829">
          <a:extLst>
            <a:ext uri="{FF2B5EF4-FFF2-40B4-BE49-F238E27FC236}">
              <a16:creationId xmlns:a16="http://schemas.microsoft.com/office/drawing/2014/main" id="{894C30D4-1B56-49E0-9D82-28460FE2470B}"/>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1" name="テキスト ボックス 830">
          <a:extLst>
            <a:ext uri="{FF2B5EF4-FFF2-40B4-BE49-F238E27FC236}">
              <a16:creationId xmlns:a16="http://schemas.microsoft.com/office/drawing/2014/main" id="{D2F20AE3-98A5-426D-A79C-D6FEA6573E8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2" name="直線コネクタ 831">
          <a:extLst>
            <a:ext uri="{FF2B5EF4-FFF2-40B4-BE49-F238E27FC236}">
              <a16:creationId xmlns:a16="http://schemas.microsoft.com/office/drawing/2014/main" id="{32A721B0-0E8C-4330-BDC7-BC10997B1231}"/>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33" name="テキスト ボックス 832">
          <a:extLst>
            <a:ext uri="{FF2B5EF4-FFF2-40B4-BE49-F238E27FC236}">
              <a16:creationId xmlns:a16="http://schemas.microsoft.com/office/drawing/2014/main" id="{CE178E52-A2C3-4CF2-9BB7-053B2142E7F9}"/>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34" name="直線コネクタ 833">
          <a:extLst>
            <a:ext uri="{FF2B5EF4-FFF2-40B4-BE49-F238E27FC236}">
              <a16:creationId xmlns:a16="http://schemas.microsoft.com/office/drawing/2014/main" id="{4FCC026F-661D-41C6-ACCA-46A1219FCD98}"/>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35" name="テキスト ボックス 834">
          <a:extLst>
            <a:ext uri="{FF2B5EF4-FFF2-40B4-BE49-F238E27FC236}">
              <a16:creationId xmlns:a16="http://schemas.microsoft.com/office/drawing/2014/main" id="{28AA9B15-14E8-4FC3-AB19-D53006464194}"/>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36" name="直線コネクタ 835">
          <a:extLst>
            <a:ext uri="{FF2B5EF4-FFF2-40B4-BE49-F238E27FC236}">
              <a16:creationId xmlns:a16="http://schemas.microsoft.com/office/drawing/2014/main" id="{7E18E764-BEF1-4168-9673-EABF9C7F452F}"/>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37" name="テキスト ボックス 836">
          <a:extLst>
            <a:ext uri="{FF2B5EF4-FFF2-40B4-BE49-F238E27FC236}">
              <a16:creationId xmlns:a16="http://schemas.microsoft.com/office/drawing/2014/main" id="{C1837B70-E842-42C5-80C4-95FCA10E4F2A}"/>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38" name="直線コネクタ 837">
          <a:extLst>
            <a:ext uri="{FF2B5EF4-FFF2-40B4-BE49-F238E27FC236}">
              <a16:creationId xmlns:a16="http://schemas.microsoft.com/office/drawing/2014/main" id="{1F9F99DB-8B0B-4AEF-AA0D-6586C9A87762}"/>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39" name="テキスト ボックス 838">
          <a:extLst>
            <a:ext uri="{FF2B5EF4-FFF2-40B4-BE49-F238E27FC236}">
              <a16:creationId xmlns:a16="http://schemas.microsoft.com/office/drawing/2014/main" id="{D24F2E56-FC07-4376-B631-FA966F7BEAB3}"/>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40" name="直線コネクタ 839">
          <a:extLst>
            <a:ext uri="{FF2B5EF4-FFF2-40B4-BE49-F238E27FC236}">
              <a16:creationId xmlns:a16="http://schemas.microsoft.com/office/drawing/2014/main" id="{8EC794D0-AC55-4CDF-8616-81435CF7F516}"/>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41" name="テキスト ボックス 840">
          <a:extLst>
            <a:ext uri="{FF2B5EF4-FFF2-40B4-BE49-F238E27FC236}">
              <a16:creationId xmlns:a16="http://schemas.microsoft.com/office/drawing/2014/main" id="{A14157C7-108F-4C6E-9DF0-70F6F9F362EB}"/>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42" name="直線コネクタ 841">
          <a:extLst>
            <a:ext uri="{FF2B5EF4-FFF2-40B4-BE49-F238E27FC236}">
              <a16:creationId xmlns:a16="http://schemas.microsoft.com/office/drawing/2014/main" id="{8738E852-7AD6-4592-8ECF-B7E1386F86E9}"/>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43" name="テキスト ボックス 842">
          <a:extLst>
            <a:ext uri="{FF2B5EF4-FFF2-40B4-BE49-F238E27FC236}">
              <a16:creationId xmlns:a16="http://schemas.microsoft.com/office/drawing/2014/main" id="{316FF882-62C7-46BA-9A7B-F3A2E36C813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44" name="直線コネクタ 843">
          <a:extLst>
            <a:ext uri="{FF2B5EF4-FFF2-40B4-BE49-F238E27FC236}">
              <a16:creationId xmlns:a16="http://schemas.microsoft.com/office/drawing/2014/main" id="{9CD376F5-747A-4928-A9B6-B647D69F3FE4}"/>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45" name="テキスト ボックス 844">
          <a:extLst>
            <a:ext uri="{FF2B5EF4-FFF2-40B4-BE49-F238E27FC236}">
              <a16:creationId xmlns:a16="http://schemas.microsoft.com/office/drawing/2014/main" id="{6059DF32-D585-4EFE-A149-F016B95C1F1F}"/>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46" name="【庁舎】&#10;有形固定資産減価償却率グラフ枠">
          <a:extLst>
            <a:ext uri="{FF2B5EF4-FFF2-40B4-BE49-F238E27FC236}">
              <a16:creationId xmlns:a16="http://schemas.microsoft.com/office/drawing/2014/main" id="{99BCC804-B69E-4FE1-980E-7114875DDD73}"/>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19050</xdr:rowOff>
    </xdr:from>
    <xdr:to>
      <xdr:col>85</xdr:col>
      <xdr:colOff>126364</xdr:colOff>
      <xdr:row>107</xdr:row>
      <xdr:rowOff>102870</xdr:rowOff>
    </xdr:to>
    <xdr:cxnSp macro="">
      <xdr:nvCxnSpPr>
        <xdr:cNvPr id="847" name="直線コネクタ 846">
          <a:extLst>
            <a:ext uri="{FF2B5EF4-FFF2-40B4-BE49-F238E27FC236}">
              <a16:creationId xmlns:a16="http://schemas.microsoft.com/office/drawing/2014/main" id="{15453035-F78B-4FD7-B3AD-44CD47E1592A}"/>
            </a:ext>
          </a:extLst>
        </xdr:cNvPr>
        <xdr:cNvCxnSpPr/>
      </xdr:nvCxnSpPr>
      <xdr:spPr>
        <a:xfrm flipV="1">
          <a:off x="16318864" y="17164050"/>
          <a:ext cx="0" cy="128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106697</xdr:rowOff>
    </xdr:from>
    <xdr:ext cx="405111" cy="259045"/>
    <xdr:sp macro="" textlink="">
      <xdr:nvSpPr>
        <xdr:cNvPr id="848" name="【庁舎】&#10;有形固定資産減価償却率最小値テキスト">
          <a:extLst>
            <a:ext uri="{FF2B5EF4-FFF2-40B4-BE49-F238E27FC236}">
              <a16:creationId xmlns:a16="http://schemas.microsoft.com/office/drawing/2014/main" id="{95E3F726-3BE3-42E2-9E74-1D4F5281BF23}"/>
            </a:ext>
          </a:extLst>
        </xdr:cNvPr>
        <xdr:cNvSpPr txBox="1"/>
      </xdr:nvSpPr>
      <xdr:spPr>
        <a:xfrm>
          <a:off x="16357600" y="1845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102870</xdr:rowOff>
    </xdr:from>
    <xdr:to>
      <xdr:col>86</xdr:col>
      <xdr:colOff>25400</xdr:colOff>
      <xdr:row>107</xdr:row>
      <xdr:rowOff>102870</xdr:rowOff>
    </xdr:to>
    <xdr:cxnSp macro="">
      <xdr:nvCxnSpPr>
        <xdr:cNvPr id="849" name="直線コネクタ 848">
          <a:extLst>
            <a:ext uri="{FF2B5EF4-FFF2-40B4-BE49-F238E27FC236}">
              <a16:creationId xmlns:a16="http://schemas.microsoft.com/office/drawing/2014/main" id="{FCF2CAD5-202F-4534-BC92-25DFF45CE364}"/>
            </a:ext>
          </a:extLst>
        </xdr:cNvPr>
        <xdr:cNvCxnSpPr/>
      </xdr:nvCxnSpPr>
      <xdr:spPr>
        <a:xfrm>
          <a:off x="16230600" y="18448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137177</xdr:rowOff>
    </xdr:from>
    <xdr:ext cx="405111" cy="259045"/>
    <xdr:sp macro="" textlink="">
      <xdr:nvSpPr>
        <xdr:cNvPr id="850" name="【庁舎】&#10;有形固定資産減価償却率最大値テキスト">
          <a:extLst>
            <a:ext uri="{FF2B5EF4-FFF2-40B4-BE49-F238E27FC236}">
              <a16:creationId xmlns:a16="http://schemas.microsoft.com/office/drawing/2014/main" id="{0975C3D9-61BA-433E-A9CF-DD1CD4C156CB}"/>
            </a:ext>
          </a:extLst>
        </xdr:cNvPr>
        <xdr:cNvSpPr txBox="1"/>
      </xdr:nvSpPr>
      <xdr:spPr>
        <a:xfrm>
          <a:off x="16357600" y="1693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19050</xdr:rowOff>
    </xdr:from>
    <xdr:to>
      <xdr:col>86</xdr:col>
      <xdr:colOff>25400</xdr:colOff>
      <xdr:row>100</xdr:row>
      <xdr:rowOff>19050</xdr:rowOff>
    </xdr:to>
    <xdr:cxnSp macro="">
      <xdr:nvCxnSpPr>
        <xdr:cNvPr id="851" name="直線コネクタ 850">
          <a:extLst>
            <a:ext uri="{FF2B5EF4-FFF2-40B4-BE49-F238E27FC236}">
              <a16:creationId xmlns:a16="http://schemas.microsoft.com/office/drawing/2014/main" id="{0376D489-8C1F-4432-9554-B83D2D78C520}"/>
            </a:ext>
          </a:extLst>
        </xdr:cNvPr>
        <xdr:cNvCxnSpPr/>
      </xdr:nvCxnSpPr>
      <xdr:spPr>
        <a:xfrm>
          <a:off x="16230600" y="1716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128288</xdr:rowOff>
    </xdr:from>
    <xdr:ext cx="405111" cy="259045"/>
    <xdr:sp macro="" textlink="">
      <xdr:nvSpPr>
        <xdr:cNvPr id="852" name="【庁舎】&#10;有形固定資産減価償却率平均値テキスト">
          <a:extLst>
            <a:ext uri="{FF2B5EF4-FFF2-40B4-BE49-F238E27FC236}">
              <a16:creationId xmlns:a16="http://schemas.microsoft.com/office/drawing/2014/main" id="{9B8656DE-B3BE-4AE6-8940-66BF5E1CE103}"/>
            </a:ext>
          </a:extLst>
        </xdr:cNvPr>
        <xdr:cNvSpPr txBox="1"/>
      </xdr:nvSpPr>
      <xdr:spPr>
        <a:xfrm>
          <a:off x="16357600" y="176161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105411</xdr:rowOff>
    </xdr:from>
    <xdr:to>
      <xdr:col>85</xdr:col>
      <xdr:colOff>177800</xdr:colOff>
      <xdr:row>104</xdr:row>
      <xdr:rowOff>35561</xdr:rowOff>
    </xdr:to>
    <xdr:sp macro="" textlink="">
      <xdr:nvSpPr>
        <xdr:cNvPr id="853" name="フローチャート: 判断 852">
          <a:extLst>
            <a:ext uri="{FF2B5EF4-FFF2-40B4-BE49-F238E27FC236}">
              <a16:creationId xmlns:a16="http://schemas.microsoft.com/office/drawing/2014/main" id="{78AA3F92-A385-417F-A6FC-9FAB08A6DB54}"/>
            </a:ext>
          </a:extLst>
        </xdr:cNvPr>
        <xdr:cNvSpPr/>
      </xdr:nvSpPr>
      <xdr:spPr>
        <a:xfrm>
          <a:off x="16268700" y="1776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113030</xdr:rowOff>
    </xdr:from>
    <xdr:to>
      <xdr:col>81</xdr:col>
      <xdr:colOff>101600</xdr:colOff>
      <xdr:row>104</xdr:row>
      <xdr:rowOff>43180</xdr:rowOff>
    </xdr:to>
    <xdr:sp macro="" textlink="">
      <xdr:nvSpPr>
        <xdr:cNvPr id="854" name="フローチャート: 判断 853">
          <a:extLst>
            <a:ext uri="{FF2B5EF4-FFF2-40B4-BE49-F238E27FC236}">
              <a16:creationId xmlns:a16="http://schemas.microsoft.com/office/drawing/2014/main" id="{A5E64367-E6F9-4436-A3A4-3697DA5E978D}"/>
            </a:ext>
          </a:extLst>
        </xdr:cNvPr>
        <xdr:cNvSpPr/>
      </xdr:nvSpPr>
      <xdr:spPr>
        <a:xfrm>
          <a:off x="15430500" y="1777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101600</xdr:rowOff>
    </xdr:from>
    <xdr:to>
      <xdr:col>76</xdr:col>
      <xdr:colOff>165100</xdr:colOff>
      <xdr:row>104</xdr:row>
      <xdr:rowOff>31750</xdr:rowOff>
    </xdr:to>
    <xdr:sp macro="" textlink="">
      <xdr:nvSpPr>
        <xdr:cNvPr id="855" name="フローチャート: 判断 854">
          <a:extLst>
            <a:ext uri="{FF2B5EF4-FFF2-40B4-BE49-F238E27FC236}">
              <a16:creationId xmlns:a16="http://schemas.microsoft.com/office/drawing/2014/main" id="{61B0541C-3AB8-477A-B6F9-75D7E42CC99E}"/>
            </a:ext>
          </a:extLst>
        </xdr:cNvPr>
        <xdr:cNvSpPr/>
      </xdr:nvSpPr>
      <xdr:spPr>
        <a:xfrm>
          <a:off x="14541500" y="1776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73025</xdr:rowOff>
    </xdr:from>
    <xdr:to>
      <xdr:col>72</xdr:col>
      <xdr:colOff>38100</xdr:colOff>
      <xdr:row>104</xdr:row>
      <xdr:rowOff>3175</xdr:rowOff>
    </xdr:to>
    <xdr:sp macro="" textlink="">
      <xdr:nvSpPr>
        <xdr:cNvPr id="856" name="フローチャート: 判断 855">
          <a:extLst>
            <a:ext uri="{FF2B5EF4-FFF2-40B4-BE49-F238E27FC236}">
              <a16:creationId xmlns:a16="http://schemas.microsoft.com/office/drawing/2014/main" id="{6E03AA93-211C-4C69-9A5B-26B9B85F55B3}"/>
            </a:ext>
          </a:extLst>
        </xdr:cNvPr>
        <xdr:cNvSpPr/>
      </xdr:nvSpPr>
      <xdr:spPr>
        <a:xfrm>
          <a:off x="13652500" y="1773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46355</xdr:rowOff>
    </xdr:from>
    <xdr:to>
      <xdr:col>67</xdr:col>
      <xdr:colOff>101600</xdr:colOff>
      <xdr:row>103</xdr:row>
      <xdr:rowOff>147955</xdr:rowOff>
    </xdr:to>
    <xdr:sp macro="" textlink="">
      <xdr:nvSpPr>
        <xdr:cNvPr id="857" name="フローチャート: 判断 856">
          <a:extLst>
            <a:ext uri="{FF2B5EF4-FFF2-40B4-BE49-F238E27FC236}">
              <a16:creationId xmlns:a16="http://schemas.microsoft.com/office/drawing/2014/main" id="{5EDF2FAD-2B81-46F8-B44B-CC80163CCEEC}"/>
            </a:ext>
          </a:extLst>
        </xdr:cNvPr>
        <xdr:cNvSpPr/>
      </xdr:nvSpPr>
      <xdr:spPr>
        <a:xfrm>
          <a:off x="12763500" y="1770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58" name="テキスト ボックス 857">
          <a:extLst>
            <a:ext uri="{FF2B5EF4-FFF2-40B4-BE49-F238E27FC236}">
              <a16:creationId xmlns:a16="http://schemas.microsoft.com/office/drawing/2014/main" id="{CD014C9B-0F4B-4B56-B212-480227584403}"/>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59" name="テキスト ボックス 858">
          <a:extLst>
            <a:ext uri="{FF2B5EF4-FFF2-40B4-BE49-F238E27FC236}">
              <a16:creationId xmlns:a16="http://schemas.microsoft.com/office/drawing/2014/main" id="{5B3F6164-1BE7-479D-8A1D-73A159A2B4A5}"/>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0" name="テキスト ボックス 859">
          <a:extLst>
            <a:ext uri="{FF2B5EF4-FFF2-40B4-BE49-F238E27FC236}">
              <a16:creationId xmlns:a16="http://schemas.microsoft.com/office/drawing/2014/main" id="{BB663788-D953-4F31-82A6-D45EEDA5ABE2}"/>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1" name="テキスト ボックス 860">
          <a:extLst>
            <a:ext uri="{FF2B5EF4-FFF2-40B4-BE49-F238E27FC236}">
              <a16:creationId xmlns:a16="http://schemas.microsoft.com/office/drawing/2014/main" id="{C816EC22-FE38-4694-BA22-1BB8C5135DE9}"/>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2" name="テキスト ボックス 861">
          <a:extLst>
            <a:ext uri="{FF2B5EF4-FFF2-40B4-BE49-F238E27FC236}">
              <a16:creationId xmlns:a16="http://schemas.microsoft.com/office/drawing/2014/main" id="{386E629C-89BB-45EA-A7D8-BFCAA8893C8A}"/>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8255</xdr:rowOff>
    </xdr:from>
    <xdr:to>
      <xdr:col>85</xdr:col>
      <xdr:colOff>177800</xdr:colOff>
      <xdr:row>104</xdr:row>
      <xdr:rowOff>109855</xdr:rowOff>
    </xdr:to>
    <xdr:sp macro="" textlink="">
      <xdr:nvSpPr>
        <xdr:cNvPr id="863" name="楕円 862">
          <a:extLst>
            <a:ext uri="{FF2B5EF4-FFF2-40B4-BE49-F238E27FC236}">
              <a16:creationId xmlns:a16="http://schemas.microsoft.com/office/drawing/2014/main" id="{21E01CCC-2070-4B7D-833E-C3AF62EFA7E0}"/>
            </a:ext>
          </a:extLst>
        </xdr:cNvPr>
        <xdr:cNvSpPr/>
      </xdr:nvSpPr>
      <xdr:spPr>
        <a:xfrm>
          <a:off x="16268700" y="1783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158132</xdr:rowOff>
    </xdr:from>
    <xdr:ext cx="405111" cy="259045"/>
    <xdr:sp macro="" textlink="">
      <xdr:nvSpPr>
        <xdr:cNvPr id="864" name="【庁舎】&#10;有形固定資産減価償却率該当値テキスト">
          <a:extLst>
            <a:ext uri="{FF2B5EF4-FFF2-40B4-BE49-F238E27FC236}">
              <a16:creationId xmlns:a16="http://schemas.microsoft.com/office/drawing/2014/main" id="{137A1FB5-47B7-4D89-AB4D-669956741CF8}"/>
            </a:ext>
          </a:extLst>
        </xdr:cNvPr>
        <xdr:cNvSpPr txBox="1"/>
      </xdr:nvSpPr>
      <xdr:spPr>
        <a:xfrm>
          <a:off x="16357600" y="17817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6350</xdr:rowOff>
    </xdr:from>
    <xdr:to>
      <xdr:col>81</xdr:col>
      <xdr:colOff>101600</xdr:colOff>
      <xdr:row>104</xdr:row>
      <xdr:rowOff>107950</xdr:rowOff>
    </xdr:to>
    <xdr:sp macro="" textlink="">
      <xdr:nvSpPr>
        <xdr:cNvPr id="865" name="楕円 864">
          <a:extLst>
            <a:ext uri="{FF2B5EF4-FFF2-40B4-BE49-F238E27FC236}">
              <a16:creationId xmlns:a16="http://schemas.microsoft.com/office/drawing/2014/main" id="{A8D5FA2B-FACA-48FF-BB08-D0C6822515FC}"/>
            </a:ext>
          </a:extLst>
        </xdr:cNvPr>
        <xdr:cNvSpPr/>
      </xdr:nvSpPr>
      <xdr:spPr>
        <a:xfrm>
          <a:off x="15430500" y="1783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57150</xdr:rowOff>
    </xdr:from>
    <xdr:to>
      <xdr:col>85</xdr:col>
      <xdr:colOff>127000</xdr:colOff>
      <xdr:row>104</xdr:row>
      <xdr:rowOff>59055</xdr:rowOff>
    </xdr:to>
    <xdr:cxnSp macro="">
      <xdr:nvCxnSpPr>
        <xdr:cNvPr id="866" name="直線コネクタ 865">
          <a:extLst>
            <a:ext uri="{FF2B5EF4-FFF2-40B4-BE49-F238E27FC236}">
              <a16:creationId xmlns:a16="http://schemas.microsoft.com/office/drawing/2014/main" id="{D3DB95E5-EFB6-4F60-B02C-9228C5AE93C6}"/>
            </a:ext>
          </a:extLst>
        </xdr:cNvPr>
        <xdr:cNvCxnSpPr/>
      </xdr:nvCxnSpPr>
      <xdr:spPr>
        <a:xfrm>
          <a:off x="15481300" y="1788795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133986</xdr:rowOff>
    </xdr:from>
    <xdr:to>
      <xdr:col>76</xdr:col>
      <xdr:colOff>165100</xdr:colOff>
      <xdr:row>104</xdr:row>
      <xdr:rowOff>64136</xdr:rowOff>
    </xdr:to>
    <xdr:sp macro="" textlink="">
      <xdr:nvSpPr>
        <xdr:cNvPr id="867" name="楕円 866">
          <a:extLst>
            <a:ext uri="{FF2B5EF4-FFF2-40B4-BE49-F238E27FC236}">
              <a16:creationId xmlns:a16="http://schemas.microsoft.com/office/drawing/2014/main" id="{8CA52BE4-9C57-4B32-AF38-63513AD8D5B3}"/>
            </a:ext>
          </a:extLst>
        </xdr:cNvPr>
        <xdr:cNvSpPr/>
      </xdr:nvSpPr>
      <xdr:spPr>
        <a:xfrm>
          <a:off x="14541500" y="17793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13336</xdr:rowOff>
    </xdr:from>
    <xdr:to>
      <xdr:col>81</xdr:col>
      <xdr:colOff>50800</xdr:colOff>
      <xdr:row>104</xdr:row>
      <xdr:rowOff>57150</xdr:rowOff>
    </xdr:to>
    <xdr:cxnSp macro="">
      <xdr:nvCxnSpPr>
        <xdr:cNvPr id="868" name="直線コネクタ 867">
          <a:extLst>
            <a:ext uri="{FF2B5EF4-FFF2-40B4-BE49-F238E27FC236}">
              <a16:creationId xmlns:a16="http://schemas.microsoft.com/office/drawing/2014/main" id="{E8105B86-E054-4723-9B34-8D4C3EE1823E}"/>
            </a:ext>
          </a:extLst>
        </xdr:cNvPr>
        <xdr:cNvCxnSpPr/>
      </xdr:nvCxnSpPr>
      <xdr:spPr>
        <a:xfrm>
          <a:off x="14592300" y="17844136"/>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92075</xdr:rowOff>
    </xdr:from>
    <xdr:to>
      <xdr:col>72</xdr:col>
      <xdr:colOff>38100</xdr:colOff>
      <xdr:row>104</xdr:row>
      <xdr:rowOff>22225</xdr:rowOff>
    </xdr:to>
    <xdr:sp macro="" textlink="">
      <xdr:nvSpPr>
        <xdr:cNvPr id="869" name="楕円 868">
          <a:extLst>
            <a:ext uri="{FF2B5EF4-FFF2-40B4-BE49-F238E27FC236}">
              <a16:creationId xmlns:a16="http://schemas.microsoft.com/office/drawing/2014/main" id="{48D96AA2-8D65-4DC3-B450-79B7B7B96922}"/>
            </a:ext>
          </a:extLst>
        </xdr:cNvPr>
        <xdr:cNvSpPr/>
      </xdr:nvSpPr>
      <xdr:spPr>
        <a:xfrm>
          <a:off x="13652500" y="1775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142875</xdr:rowOff>
    </xdr:from>
    <xdr:to>
      <xdr:col>76</xdr:col>
      <xdr:colOff>114300</xdr:colOff>
      <xdr:row>104</xdr:row>
      <xdr:rowOff>13336</xdr:rowOff>
    </xdr:to>
    <xdr:cxnSp macro="">
      <xdr:nvCxnSpPr>
        <xdr:cNvPr id="870" name="直線コネクタ 869">
          <a:extLst>
            <a:ext uri="{FF2B5EF4-FFF2-40B4-BE49-F238E27FC236}">
              <a16:creationId xmlns:a16="http://schemas.microsoft.com/office/drawing/2014/main" id="{5F88ADE3-A0B0-4CA0-BBD0-1050A509FB23}"/>
            </a:ext>
          </a:extLst>
        </xdr:cNvPr>
        <xdr:cNvCxnSpPr/>
      </xdr:nvCxnSpPr>
      <xdr:spPr>
        <a:xfrm>
          <a:off x="13703300" y="17802225"/>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71120</xdr:rowOff>
    </xdr:from>
    <xdr:to>
      <xdr:col>67</xdr:col>
      <xdr:colOff>101600</xdr:colOff>
      <xdr:row>104</xdr:row>
      <xdr:rowOff>1270</xdr:rowOff>
    </xdr:to>
    <xdr:sp macro="" textlink="">
      <xdr:nvSpPr>
        <xdr:cNvPr id="871" name="楕円 870">
          <a:extLst>
            <a:ext uri="{FF2B5EF4-FFF2-40B4-BE49-F238E27FC236}">
              <a16:creationId xmlns:a16="http://schemas.microsoft.com/office/drawing/2014/main" id="{190D410C-A06B-4CBD-A15D-88376E19ABA9}"/>
            </a:ext>
          </a:extLst>
        </xdr:cNvPr>
        <xdr:cNvSpPr/>
      </xdr:nvSpPr>
      <xdr:spPr>
        <a:xfrm>
          <a:off x="12763500" y="1773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121920</xdr:rowOff>
    </xdr:from>
    <xdr:to>
      <xdr:col>71</xdr:col>
      <xdr:colOff>177800</xdr:colOff>
      <xdr:row>103</xdr:row>
      <xdr:rowOff>142875</xdr:rowOff>
    </xdr:to>
    <xdr:cxnSp macro="">
      <xdr:nvCxnSpPr>
        <xdr:cNvPr id="872" name="直線コネクタ 871">
          <a:extLst>
            <a:ext uri="{FF2B5EF4-FFF2-40B4-BE49-F238E27FC236}">
              <a16:creationId xmlns:a16="http://schemas.microsoft.com/office/drawing/2014/main" id="{666313EF-5714-43CF-92CF-0B74CAD77CC8}"/>
            </a:ext>
          </a:extLst>
        </xdr:cNvPr>
        <xdr:cNvCxnSpPr/>
      </xdr:nvCxnSpPr>
      <xdr:spPr>
        <a:xfrm>
          <a:off x="12814300" y="1778127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59707</xdr:rowOff>
    </xdr:from>
    <xdr:ext cx="405111" cy="259045"/>
    <xdr:sp macro="" textlink="">
      <xdr:nvSpPr>
        <xdr:cNvPr id="873" name="n_1aveValue【庁舎】&#10;有形固定資産減価償却率">
          <a:extLst>
            <a:ext uri="{FF2B5EF4-FFF2-40B4-BE49-F238E27FC236}">
              <a16:creationId xmlns:a16="http://schemas.microsoft.com/office/drawing/2014/main" id="{54752678-4EA8-4D1B-AB09-82E568E8BA25}"/>
            </a:ext>
          </a:extLst>
        </xdr:cNvPr>
        <xdr:cNvSpPr txBox="1"/>
      </xdr:nvSpPr>
      <xdr:spPr>
        <a:xfrm>
          <a:off x="15266044" y="1754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48277</xdr:rowOff>
    </xdr:from>
    <xdr:ext cx="405111" cy="259045"/>
    <xdr:sp macro="" textlink="">
      <xdr:nvSpPr>
        <xdr:cNvPr id="874" name="n_2aveValue【庁舎】&#10;有形固定資産減価償却率">
          <a:extLst>
            <a:ext uri="{FF2B5EF4-FFF2-40B4-BE49-F238E27FC236}">
              <a16:creationId xmlns:a16="http://schemas.microsoft.com/office/drawing/2014/main" id="{952A4269-C36D-457E-A73D-92594A11CB59}"/>
            </a:ext>
          </a:extLst>
        </xdr:cNvPr>
        <xdr:cNvSpPr txBox="1"/>
      </xdr:nvSpPr>
      <xdr:spPr>
        <a:xfrm>
          <a:off x="14389744" y="1753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19702</xdr:rowOff>
    </xdr:from>
    <xdr:ext cx="405111" cy="259045"/>
    <xdr:sp macro="" textlink="">
      <xdr:nvSpPr>
        <xdr:cNvPr id="875" name="n_3aveValue【庁舎】&#10;有形固定資産減価償却率">
          <a:extLst>
            <a:ext uri="{FF2B5EF4-FFF2-40B4-BE49-F238E27FC236}">
              <a16:creationId xmlns:a16="http://schemas.microsoft.com/office/drawing/2014/main" id="{1DD1A490-921D-43CD-BC96-CBEFCE6461C6}"/>
            </a:ext>
          </a:extLst>
        </xdr:cNvPr>
        <xdr:cNvSpPr txBox="1"/>
      </xdr:nvSpPr>
      <xdr:spPr>
        <a:xfrm>
          <a:off x="13500744" y="1750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164482</xdr:rowOff>
    </xdr:from>
    <xdr:ext cx="405111" cy="259045"/>
    <xdr:sp macro="" textlink="">
      <xdr:nvSpPr>
        <xdr:cNvPr id="876" name="n_4aveValue【庁舎】&#10;有形固定資産減価償却率">
          <a:extLst>
            <a:ext uri="{FF2B5EF4-FFF2-40B4-BE49-F238E27FC236}">
              <a16:creationId xmlns:a16="http://schemas.microsoft.com/office/drawing/2014/main" id="{12ECF623-B40C-43FE-8354-78B87A2849DA}"/>
            </a:ext>
          </a:extLst>
        </xdr:cNvPr>
        <xdr:cNvSpPr txBox="1"/>
      </xdr:nvSpPr>
      <xdr:spPr>
        <a:xfrm>
          <a:off x="12611744" y="1748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99077</xdr:rowOff>
    </xdr:from>
    <xdr:ext cx="405111" cy="259045"/>
    <xdr:sp macro="" textlink="">
      <xdr:nvSpPr>
        <xdr:cNvPr id="877" name="n_1mainValue【庁舎】&#10;有形固定資産減価償却率">
          <a:extLst>
            <a:ext uri="{FF2B5EF4-FFF2-40B4-BE49-F238E27FC236}">
              <a16:creationId xmlns:a16="http://schemas.microsoft.com/office/drawing/2014/main" id="{322F4F59-A145-49BA-9F04-915273D7C515}"/>
            </a:ext>
          </a:extLst>
        </xdr:cNvPr>
        <xdr:cNvSpPr txBox="1"/>
      </xdr:nvSpPr>
      <xdr:spPr>
        <a:xfrm>
          <a:off x="15266044" y="1792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55263</xdr:rowOff>
    </xdr:from>
    <xdr:ext cx="405111" cy="259045"/>
    <xdr:sp macro="" textlink="">
      <xdr:nvSpPr>
        <xdr:cNvPr id="878" name="n_2mainValue【庁舎】&#10;有形固定資産減価償却率">
          <a:extLst>
            <a:ext uri="{FF2B5EF4-FFF2-40B4-BE49-F238E27FC236}">
              <a16:creationId xmlns:a16="http://schemas.microsoft.com/office/drawing/2014/main" id="{EF5808F8-7256-49E9-AA4E-A058B8C17E52}"/>
            </a:ext>
          </a:extLst>
        </xdr:cNvPr>
        <xdr:cNvSpPr txBox="1"/>
      </xdr:nvSpPr>
      <xdr:spPr>
        <a:xfrm>
          <a:off x="14389744" y="1788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13352</xdr:rowOff>
    </xdr:from>
    <xdr:ext cx="405111" cy="259045"/>
    <xdr:sp macro="" textlink="">
      <xdr:nvSpPr>
        <xdr:cNvPr id="879" name="n_3mainValue【庁舎】&#10;有形固定資産減価償却率">
          <a:extLst>
            <a:ext uri="{FF2B5EF4-FFF2-40B4-BE49-F238E27FC236}">
              <a16:creationId xmlns:a16="http://schemas.microsoft.com/office/drawing/2014/main" id="{5F3C2DD8-0987-4F25-9EEB-37D23F54726B}"/>
            </a:ext>
          </a:extLst>
        </xdr:cNvPr>
        <xdr:cNvSpPr txBox="1"/>
      </xdr:nvSpPr>
      <xdr:spPr>
        <a:xfrm>
          <a:off x="13500744" y="17844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163847</xdr:rowOff>
    </xdr:from>
    <xdr:ext cx="405111" cy="259045"/>
    <xdr:sp macro="" textlink="">
      <xdr:nvSpPr>
        <xdr:cNvPr id="880" name="n_4mainValue【庁舎】&#10;有形固定資産減価償却率">
          <a:extLst>
            <a:ext uri="{FF2B5EF4-FFF2-40B4-BE49-F238E27FC236}">
              <a16:creationId xmlns:a16="http://schemas.microsoft.com/office/drawing/2014/main" id="{8BE8C28B-75A2-4F0A-A66B-908E06D227D6}"/>
            </a:ext>
          </a:extLst>
        </xdr:cNvPr>
        <xdr:cNvSpPr txBox="1"/>
      </xdr:nvSpPr>
      <xdr:spPr>
        <a:xfrm>
          <a:off x="12611744" y="1782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1" name="正方形/長方形 880">
          <a:extLst>
            <a:ext uri="{FF2B5EF4-FFF2-40B4-BE49-F238E27FC236}">
              <a16:creationId xmlns:a16="http://schemas.microsoft.com/office/drawing/2014/main" id="{C59E35BC-0426-4999-BD26-89AB2FC17BD9}"/>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2" name="正方形/長方形 881">
          <a:extLst>
            <a:ext uri="{FF2B5EF4-FFF2-40B4-BE49-F238E27FC236}">
              <a16:creationId xmlns:a16="http://schemas.microsoft.com/office/drawing/2014/main" id="{34B7C487-8595-4CD2-AACB-BD6854E14B0D}"/>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83" name="正方形/長方形 882">
          <a:extLst>
            <a:ext uri="{FF2B5EF4-FFF2-40B4-BE49-F238E27FC236}">
              <a16:creationId xmlns:a16="http://schemas.microsoft.com/office/drawing/2014/main" id="{5FB73822-B2CB-4908-88D7-C7EA60D3779D}"/>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84" name="正方形/長方形 883">
          <a:extLst>
            <a:ext uri="{FF2B5EF4-FFF2-40B4-BE49-F238E27FC236}">
              <a16:creationId xmlns:a16="http://schemas.microsoft.com/office/drawing/2014/main" id="{223808E2-955F-4FA6-AFDE-B75C7A9BDDC2}"/>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85" name="正方形/長方形 884">
          <a:extLst>
            <a:ext uri="{FF2B5EF4-FFF2-40B4-BE49-F238E27FC236}">
              <a16:creationId xmlns:a16="http://schemas.microsoft.com/office/drawing/2014/main" id="{51DFE7E6-23F2-4478-AAC0-39D0BEF72BF6}"/>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86" name="正方形/長方形 885">
          <a:extLst>
            <a:ext uri="{FF2B5EF4-FFF2-40B4-BE49-F238E27FC236}">
              <a16:creationId xmlns:a16="http://schemas.microsoft.com/office/drawing/2014/main" id="{F2779BAE-78CA-44FD-BDED-E0852B9D846C}"/>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87" name="正方形/長方形 886">
          <a:extLst>
            <a:ext uri="{FF2B5EF4-FFF2-40B4-BE49-F238E27FC236}">
              <a16:creationId xmlns:a16="http://schemas.microsoft.com/office/drawing/2014/main" id="{E54ABBCA-0A9C-4481-959C-60EF5F07E6EA}"/>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88" name="正方形/長方形 887">
          <a:extLst>
            <a:ext uri="{FF2B5EF4-FFF2-40B4-BE49-F238E27FC236}">
              <a16:creationId xmlns:a16="http://schemas.microsoft.com/office/drawing/2014/main" id="{C59664CE-5330-426B-AA5B-79A3F833B3AC}"/>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89" name="テキスト ボックス 888">
          <a:extLst>
            <a:ext uri="{FF2B5EF4-FFF2-40B4-BE49-F238E27FC236}">
              <a16:creationId xmlns:a16="http://schemas.microsoft.com/office/drawing/2014/main" id="{928FB6F4-8DBB-4695-B46C-51A115DB2835}"/>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0" name="直線コネクタ 889">
          <a:extLst>
            <a:ext uri="{FF2B5EF4-FFF2-40B4-BE49-F238E27FC236}">
              <a16:creationId xmlns:a16="http://schemas.microsoft.com/office/drawing/2014/main" id="{942B0AA9-C517-4FEC-9A14-B51262AB2F8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91" name="直線コネクタ 890">
          <a:extLst>
            <a:ext uri="{FF2B5EF4-FFF2-40B4-BE49-F238E27FC236}">
              <a16:creationId xmlns:a16="http://schemas.microsoft.com/office/drawing/2014/main" id="{F5DF154E-6462-46F5-9543-CDF2B77156E8}"/>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92" name="テキスト ボックス 891">
          <a:extLst>
            <a:ext uri="{FF2B5EF4-FFF2-40B4-BE49-F238E27FC236}">
              <a16:creationId xmlns:a16="http://schemas.microsoft.com/office/drawing/2014/main" id="{6B20FD79-B459-4174-9D3B-FD216CFFB9F1}"/>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93" name="直線コネクタ 892">
          <a:extLst>
            <a:ext uri="{FF2B5EF4-FFF2-40B4-BE49-F238E27FC236}">
              <a16:creationId xmlns:a16="http://schemas.microsoft.com/office/drawing/2014/main" id="{B56417BF-EF54-4E91-A106-A73933FD9D13}"/>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94" name="テキスト ボックス 893">
          <a:extLst>
            <a:ext uri="{FF2B5EF4-FFF2-40B4-BE49-F238E27FC236}">
              <a16:creationId xmlns:a16="http://schemas.microsoft.com/office/drawing/2014/main" id="{4593B813-684F-4C83-B78F-7509C930BD97}"/>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95" name="直線コネクタ 894">
          <a:extLst>
            <a:ext uri="{FF2B5EF4-FFF2-40B4-BE49-F238E27FC236}">
              <a16:creationId xmlns:a16="http://schemas.microsoft.com/office/drawing/2014/main" id="{2A83E211-65FF-44CA-B2DD-CECB3DA76CBF}"/>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96" name="テキスト ボックス 895">
          <a:extLst>
            <a:ext uri="{FF2B5EF4-FFF2-40B4-BE49-F238E27FC236}">
              <a16:creationId xmlns:a16="http://schemas.microsoft.com/office/drawing/2014/main" id="{BA7A1445-BFD6-4752-B3D8-D07245209486}"/>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97" name="直線コネクタ 896">
          <a:extLst>
            <a:ext uri="{FF2B5EF4-FFF2-40B4-BE49-F238E27FC236}">
              <a16:creationId xmlns:a16="http://schemas.microsoft.com/office/drawing/2014/main" id="{BB517BD9-FAA8-4AB9-AA1D-51DF36776EA9}"/>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98" name="テキスト ボックス 897">
          <a:extLst>
            <a:ext uri="{FF2B5EF4-FFF2-40B4-BE49-F238E27FC236}">
              <a16:creationId xmlns:a16="http://schemas.microsoft.com/office/drawing/2014/main" id="{03D62382-32D1-4CCB-85A0-17146F394932}"/>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99" name="直線コネクタ 898">
          <a:extLst>
            <a:ext uri="{FF2B5EF4-FFF2-40B4-BE49-F238E27FC236}">
              <a16:creationId xmlns:a16="http://schemas.microsoft.com/office/drawing/2014/main" id="{8B258077-0411-4354-9562-C12970556E1D}"/>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00" name="テキスト ボックス 899">
          <a:extLst>
            <a:ext uri="{FF2B5EF4-FFF2-40B4-BE49-F238E27FC236}">
              <a16:creationId xmlns:a16="http://schemas.microsoft.com/office/drawing/2014/main" id="{E547A72F-0B36-4B61-8C66-1CBDF10ADC3F}"/>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1" name="直線コネクタ 900">
          <a:extLst>
            <a:ext uri="{FF2B5EF4-FFF2-40B4-BE49-F238E27FC236}">
              <a16:creationId xmlns:a16="http://schemas.microsoft.com/office/drawing/2014/main" id="{ACDE41D1-9717-4CC4-A477-AD83DE9A1CE6}"/>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2" name="テキスト ボックス 901">
          <a:extLst>
            <a:ext uri="{FF2B5EF4-FFF2-40B4-BE49-F238E27FC236}">
              <a16:creationId xmlns:a16="http://schemas.microsoft.com/office/drawing/2014/main" id="{15591236-D784-4A01-A0F3-126611250F3C}"/>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3" name="【庁舎】&#10;一人当たり面積グラフ枠">
          <a:extLst>
            <a:ext uri="{FF2B5EF4-FFF2-40B4-BE49-F238E27FC236}">
              <a16:creationId xmlns:a16="http://schemas.microsoft.com/office/drawing/2014/main" id="{DDBA048A-94A6-45E7-9148-64E642099C5B}"/>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140970</xdr:rowOff>
    </xdr:from>
    <xdr:to>
      <xdr:col>116</xdr:col>
      <xdr:colOff>62864</xdr:colOff>
      <xdr:row>107</xdr:row>
      <xdr:rowOff>57150</xdr:rowOff>
    </xdr:to>
    <xdr:cxnSp macro="">
      <xdr:nvCxnSpPr>
        <xdr:cNvPr id="904" name="直線コネクタ 903">
          <a:extLst>
            <a:ext uri="{FF2B5EF4-FFF2-40B4-BE49-F238E27FC236}">
              <a16:creationId xmlns:a16="http://schemas.microsoft.com/office/drawing/2014/main" id="{8363DA0C-B6DE-4B1D-B204-31CDEA29DF6A}"/>
            </a:ext>
          </a:extLst>
        </xdr:cNvPr>
        <xdr:cNvCxnSpPr/>
      </xdr:nvCxnSpPr>
      <xdr:spPr>
        <a:xfrm flipV="1">
          <a:off x="22160864" y="17285970"/>
          <a:ext cx="0" cy="1116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60977</xdr:rowOff>
    </xdr:from>
    <xdr:ext cx="469744" cy="259045"/>
    <xdr:sp macro="" textlink="">
      <xdr:nvSpPr>
        <xdr:cNvPr id="905" name="【庁舎】&#10;一人当たり面積最小値テキスト">
          <a:extLst>
            <a:ext uri="{FF2B5EF4-FFF2-40B4-BE49-F238E27FC236}">
              <a16:creationId xmlns:a16="http://schemas.microsoft.com/office/drawing/2014/main" id="{61C8D785-0644-4C17-84AE-B2D6632BA546}"/>
            </a:ext>
          </a:extLst>
        </xdr:cNvPr>
        <xdr:cNvSpPr txBox="1"/>
      </xdr:nvSpPr>
      <xdr:spPr>
        <a:xfrm>
          <a:off x="22199600" y="1840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57150</xdr:rowOff>
    </xdr:from>
    <xdr:to>
      <xdr:col>116</xdr:col>
      <xdr:colOff>152400</xdr:colOff>
      <xdr:row>107</xdr:row>
      <xdr:rowOff>57150</xdr:rowOff>
    </xdr:to>
    <xdr:cxnSp macro="">
      <xdr:nvCxnSpPr>
        <xdr:cNvPr id="906" name="直線コネクタ 905">
          <a:extLst>
            <a:ext uri="{FF2B5EF4-FFF2-40B4-BE49-F238E27FC236}">
              <a16:creationId xmlns:a16="http://schemas.microsoft.com/office/drawing/2014/main" id="{CF717E25-F025-41B0-BD2C-27433F213437}"/>
            </a:ext>
          </a:extLst>
        </xdr:cNvPr>
        <xdr:cNvCxnSpPr/>
      </xdr:nvCxnSpPr>
      <xdr:spPr>
        <a:xfrm>
          <a:off x="22072600" y="1840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87647</xdr:rowOff>
    </xdr:from>
    <xdr:ext cx="469744" cy="259045"/>
    <xdr:sp macro="" textlink="">
      <xdr:nvSpPr>
        <xdr:cNvPr id="907" name="【庁舎】&#10;一人当たり面積最大値テキスト">
          <a:extLst>
            <a:ext uri="{FF2B5EF4-FFF2-40B4-BE49-F238E27FC236}">
              <a16:creationId xmlns:a16="http://schemas.microsoft.com/office/drawing/2014/main" id="{8FE04DEC-A9C9-49AB-BEC1-F27CCD10E9BD}"/>
            </a:ext>
          </a:extLst>
        </xdr:cNvPr>
        <xdr:cNvSpPr txBox="1"/>
      </xdr:nvSpPr>
      <xdr:spPr>
        <a:xfrm>
          <a:off x="22199600" y="17061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140970</xdr:rowOff>
    </xdr:from>
    <xdr:to>
      <xdr:col>116</xdr:col>
      <xdr:colOff>152400</xdr:colOff>
      <xdr:row>100</xdr:row>
      <xdr:rowOff>140970</xdr:rowOff>
    </xdr:to>
    <xdr:cxnSp macro="">
      <xdr:nvCxnSpPr>
        <xdr:cNvPr id="908" name="直線コネクタ 907">
          <a:extLst>
            <a:ext uri="{FF2B5EF4-FFF2-40B4-BE49-F238E27FC236}">
              <a16:creationId xmlns:a16="http://schemas.microsoft.com/office/drawing/2014/main" id="{A6DB2D64-6DEF-4F3C-ABBA-9886EF7AB43D}"/>
            </a:ext>
          </a:extLst>
        </xdr:cNvPr>
        <xdr:cNvCxnSpPr/>
      </xdr:nvCxnSpPr>
      <xdr:spPr>
        <a:xfrm>
          <a:off x="22072600" y="17285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26688</xdr:rowOff>
    </xdr:from>
    <xdr:ext cx="469744" cy="259045"/>
    <xdr:sp macro="" textlink="">
      <xdr:nvSpPr>
        <xdr:cNvPr id="909" name="【庁舎】&#10;一人当たり面積平均値テキスト">
          <a:extLst>
            <a:ext uri="{FF2B5EF4-FFF2-40B4-BE49-F238E27FC236}">
              <a16:creationId xmlns:a16="http://schemas.microsoft.com/office/drawing/2014/main" id="{12C198AA-C7C4-4D9D-BA08-6CE505D1FE41}"/>
            </a:ext>
          </a:extLst>
        </xdr:cNvPr>
        <xdr:cNvSpPr txBox="1"/>
      </xdr:nvSpPr>
      <xdr:spPr>
        <a:xfrm>
          <a:off x="22199600" y="18028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48261</xdr:rowOff>
    </xdr:from>
    <xdr:to>
      <xdr:col>116</xdr:col>
      <xdr:colOff>114300</xdr:colOff>
      <xdr:row>105</xdr:row>
      <xdr:rowOff>149861</xdr:rowOff>
    </xdr:to>
    <xdr:sp macro="" textlink="">
      <xdr:nvSpPr>
        <xdr:cNvPr id="910" name="フローチャート: 判断 909">
          <a:extLst>
            <a:ext uri="{FF2B5EF4-FFF2-40B4-BE49-F238E27FC236}">
              <a16:creationId xmlns:a16="http://schemas.microsoft.com/office/drawing/2014/main" id="{11DCFCFF-3937-4096-9AD2-07D02A8A272B}"/>
            </a:ext>
          </a:extLst>
        </xdr:cNvPr>
        <xdr:cNvSpPr/>
      </xdr:nvSpPr>
      <xdr:spPr>
        <a:xfrm>
          <a:off x="22110700" y="1805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55880</xdr:rowOff>
    </xdr:from>
    <xdr:to>
      <xdr:col>112</xdr:col>
      <xdr:colOff>38100</xdr:colOff>
      <xdr:row>105</xdr:row>
      <xdr:rowOff>157480</xdr:rowOff>
    </xdr:to>
    <xdr:sp macro="" textlink="">
      <xdr:nvSpPr>
        <xdr:cNvPr id="911" name="フローチャート: 判断 910">
          <a:extLst>
            <a:ext uri="{FF2B5EF4-FFF2-40B4-BE49-F238E27FC236}">
              <a16:creationId xmlns:a16="http://schemas.microsoft.com/office/drawing/2014/main" id="{A7240879-DE75-4E7E-9CAB-855DEFAE8F7F}"/>
            </a:ext>
          </a:extLst>
        </xdr:cNvPr>
        <xdr:cNvSpPr/>
      </xdr:nvSpPr>
      <xdr:spPr>
        <a:xfrm>
          <a:off x="21272500" y="1805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59689</xdr:rowOff>
    </xdr:from>
    <xdr:to>
      <xdr:col>107</xdr:col>
      <xdr:colOff>101600</xdr:colOff>
      <xdr:row>105</xdr:row>
      <xdr:rowOff>161289</xdr:rowOff>
    </xdr:to>
    <xdr:sp macro="" textlink="">
      <xdr:nvSpPr>
        <xdr:cNvPr id="912" name="フローチャート: 判断 911">
          <a:extLst>
            <a:ext uri="{FF2B5EF4-FFF2-40B4-BE49-F238E27FC236}">
              <a16:creationId xmlns:a16="http://schemas.microsoft.com/office/drawing/2014/main" id="{2E2F0958-069B-4A90-80CD-FE7826127D69}"/>
            </a:ext>
          </a:extLst>
        </xdr:cNvPr>
        <xdr:cNvSpPr/>
      </xdr:nvSpPr>
      <xdr:spPr>
        <a:xfrm>
          <a:off x="20383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67311</xdr:rowOff>
    </xdr:from>
    <xdr:to>
      <xdr:col>102</xdr:col>
      <xdr:colOff>165100</xdr:colOff>
      <xdr:row>105</xdr:row>
      <xdr:rowOff>168911</xdr:rowOff>
    </xdr:to>
    <xdr:sp macro="" textlink="">
      <xdr:nvSpPr>
        <xdr:cNvPr id="913" name="フローチャート: 判断 912">
          <a:extLst>
            <a:ext uri="{FF2B5EF4-FFF2-40B4-BE49-F238E27FC236}">
              <a16:creationId xmlns:a16="http://schemas.microsoft.com/office/drawing/2014/main" id="{33D61409-9C26-4B20-875D-025EC67EDBCF}"/>
            </a:ext>
          </a:extLst>
        </xdr:cNvPr>
        <xdr:cNvSpPr/>
      </xdr:nvSpPr>
      <xdr:spPr>
        <a:xfrm>
          <a:off x="19494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74930</xdr:rowOff>
    </xdr:from>
    <xdr:to>
      <xdr:col>98</xdr:col>
      <xdr:colOff>38100</xdr:colOff>
      <xdr:row>106</xdr:row>
      <xdr:rowOff>5080</xdr:rowOff>
    </xdr:to>
    <xdr:sp macro="" textlink="">
      <xdr:nvSpPr>
        <xdr:cNvPr id="914" name="フローチャート: 判断 913">
          <a:extLst>
            <a:ext uri="{FF2B5EF4-FFF2-40B4-BE49-F238E27FC236}">
              <a16:creationId xmlns:a16="http://schemas.microsoft.com/office/drawing/2014/main" id="{538F8112-BE18-4F66-AA20-1B1D714BA94F}"/>
            </a:ext>
          </a:extLst>
        </xdr:cNvPr>
        <xdr:cNvSpPr/>
      </xdr:nvSpPr>
      <xdr:spPr>
        <a:xfrm>
          <a:off x="18605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15" name="テキスト ボックス 914">
          <a:extLst>
            <a:ext uri="{FF2B5EF4-FFF2-40B4-BE49-F238E27FC236}">
              <a16:creationId xmlns:a16="http://schemas.microsoft.com/office/drawing/2014/main" id="{CE50EFF1-2ABD-493B-AF31-DCE2F6CFE6AF}"/>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16" name="テキスト ボックス 915">
          <a:extLst>
            <a:ext uri="{FF2B5EF4-FFF2-40B4-BE49-F238E27FC236}">
              <a16:creationId xmlns:a16="http://schemas.microsoft.com/office/drawing/2014/main" id="{331F9E1B-95B1-4A7E-96A4-D80202DF6DFD}"/>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17" name="テキスト ボックス 916">
          <a:extLst>
            <a:ext uri="{FF2B5EF4-FFF2-40B4-BE49-F238E27FC236}">
              <a16:creationId xmlns:a16="http://schemas.microsoft.com/office/drawing/2014/main" id="{67087261-CE2E-4636-B7FB-D7E105F0050F}"/>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18" name="テキスト ボックス 917">
          <a:extLst>
            <a:ext uri="{FF2B5EF4-FFF2-40B4-BE49-F238E27FC236}">
              <a16:creationId xmlns:a16="http://schemas.microsoft.com/office/drawing/2014/main" id="{49DA6432-65FF-4FD1-BBDD-466A9A79CCF8}"/>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19" name="テキスト ボックス 918">
          <a:extLst>
            <a:ext uri="{FF2B5EF4-FFF2-40B4-BE49-F238E27FC236}">
              <a16:creationId xmlns:a16="http://schemas.microsoft.com/office/drawing/2014/main" id="{42C21A22-4CDE-4F59-AE9A-E20EB6A13267}"/>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128270</xdr:rowOff>
    </xdr:from>
    <xdr:to>
      <xdr:col>116</xdr:col>
      <xdr:colOff>114300</xdr:colOff>
      <xdr:row>105</xdr:row>
      <xdr:rowOff>58420</xdr:rowOff>
    </xdr:to>
    <xdr:sp macro="" textlink="">
      <xdr:nvSpPr>
        <xdr:cNvPr id="920" name="楕円 919">
          <a:extLst>
            <a:ext uri="{FF2B5EF4-FFF2-40B4-BE49-F238E27FC236}">
              <a16:creationId xmlns:a16="http://schemas.microsoft.com/office/drawing/2014/main" id="{29F6D286-A58D-4F92-A665-1B435E977463}"/>
            </a:ext>
          </a:extLst>
        </xdr:cNvPr>
        <xdr:cNvSpPr/>
      </xdr:nvSpPr>
      <xdr:spPr>
        <a:xfrm>
          <a:off x="22110700" y="1795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151147</xdr:rowOff>
    </xdr:from>
    <xdr:ext cx="469744" cy="259045"/>
    <xdr:sp macro="" textlink="">
      <xdr:nvSpPr>
        <xdr:cNvPr id="921" name="【庁舎】&#10;一人当たり面積該当値テキスト">
          <a:extLst>
            <a:ext uri="{FF2B5EF4-FFF2-40B4-BE49-F238E27FC236}">
              <a16:creationId xmlns:a16="http://schemas.microsoft.com/office/drawing/2014/main" id="{A055B7B2-CF71-438B-9421-6E6D79C67984}"/>
            </a:ext>
          </a:extLst>
        </xdr:cNvPr>
        <xdr:cNvSpPr txBox="1"/>
      </xdr:nvSpPr>
      <xdr:spPr>
        <a:xfrm>
          <a:off x="22199600" y="1781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132080</xdr:rowOff>
    </xdr:from>
    <xdr:to>
      <xdr:col>112</xdr:col>
      <xdr:colOff>38100</xdr:colOff>
      <xdr:row>105</xdr:row>
      <xdr:rowOff>62230</xdr:rowOff>
    </xdr:to>
    <xdr:sp macro="" textlink="">
      <xdr:nvSpPr>
        <xdr:cNvPr id="922" name="楕円 921">
          <a:extLst>
            <a:ext uri="{FF2B5EF4-FFF2-40B4-BE49-F238E27FC236}">
              <a16:creationId xmlns:a16="http://schemas.microsoft.com/office/drawing/2014/main" id="{3F2C2D2C-64C9-42ED-8A16-4A675E067F22}"/>
            </a:ext>
          </a:extLst>
        </xdr:cNvPr>
        <xdr:cNvSpPr/>
      </xdr:nvSpPr>
      <xdr:spPr>
        <a:xfrm>
          <a:off x="21272500" y="1796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7620</xdr:rowOff>
    </xdr:from>
    <xdr:to>
      <xdr:col>116</xdr:col>
      <xdr:colOff>63500</xdr:colOff>
      <xdr:row>105</xdr:row>
      <xdr:rowOff>11430</xdr:rowOff>
    </xdr:to>
    <xdr:cxnSp macro="">
      <xdr:nvCxnSpPr>
        <xdr:cNvPr id="923" name="直線コネクタ 922">
          <a:extLst>
            <a:ext uri="{FF2B5EF4-FFF2-40B4-BE49-F238E27FC236}">
              <a16:creationId xmlns:a16="http://schemas.microsoft.com/office/drawing/2014/main" id="{9E1FE43F-415B-46CD-973A-71EC4684862E}"/>
            </a:ext>
          </a:extLst>
        </xdr:cNvPr>
        <xdr:cNvCxnSpPr/>
      </xdr:nvCxnSpPr>
      <xdr:spPr>
        <a:xfrm flipV="1">
          <a:off x="21323300" y="1800987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135889</xdr:rowOff>
    </xdr:from>
    <xdr:to>
      <xdr:col>107</xdr:col>
      <xdr:colOff>101600</xdr:colOff>
      <xdr:row>105</xdr:row>
      <xdr:rowOff>66039</xdr:rowOff>
    </xdr:to>
    <xdr:sp macro="" textlink="">
      <xdr:nvSpPr>
        <xdr:cNvPr id="924" name="楕円 923">
          <a:extLst>
            <a:ext uri="{FF2B5EF4-FFF2-40B4-BE49-F238E27FC236}">
              <a16:creationId xmlns:a16="http://schemas.microsoft.com/office/drawing/2014/main" id="{5BD7B7C6-87C6-4FC8-8967-D9706AD6709F}"/>
            </a:ext>
          </a:extLst>
        </xdr:cNvPr>
        <xdr:cNvSpPr/>
      </xdr:nvSpPr>
      <xdr:spPr>
        <a:xfrm>
          <a:off x="20383500" y="1796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11430</xdr:rowOff>
    </xdr:from>
    <xdr:to>
      <xdr:col>111</xdr:col>
      <xdr:colOff>177800</xdr:colOff>
      <xdr:row>105</xdr:row>
      <xdr:rowOff>15239</xdr:rowOff>
    </xdr:to>
    <xdr:cxnSp macro="">
      <xdr:nvCxnSpPr>
        <xdr:cNvPr id="925" name="直線コネクタ 924">
          <a:extLst>
            <a:ext uri="{FF2B5EF4-FFF2-40B4-BE49-F238E27FC236}">
              <a16:creationId xmlns:a16="http://schemas.microsoft.com/office/drawing/2014/main" id="{29864046-306B-4014-9D90-F0479259AD17}"/>
            </a:ext>
          </a:extLst>
        </xdr:cNvPr>
        <xdr:cNvCxnSpPr/>
      </xdr:nvCxnSpPr>
      <xdr:spPr>
        <a:xfrm flipV="1">
          <a:off x="20434300" y="180136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132080</xdr:rowOff>
    </xdr:from>
    <xdr:to>
      <xdr:col>102</xdr:col>
      <xdr:colOff>165100</xdr:colOff>
      <xdr:row>105</xdr:row>
      <xdr:rowOff>62230</xdr:rowOff>
    </xdr:to>
    <xdr:sp macro="" textlink="">
      <xdr:nvSpPr>
        <xdr:cNvPr id="926" name="楕円 925">
          <a:extLst>
            <a:ext uri="{FF2B5EF4-FFF2-40B4-BE49-F238E27FC236}">
              <a16:creationId xmlns:a16="http://schemas.microsoft.com/office/drawing/2014/main" id="{B4774BAB-9382-43B2-A828-9A1A62147B90}"/>
            </a:ext>
          </a:extLst>
        </xdr:cNvPr>
        <xdr:cNvSpPr/>
      </xdr:nvSpPr>
      <xdr:spPr>
        <a:xfrm>
          <a:off x="19494500" y="1796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11430</xdr:rowOff>
    </xdr:from>
    <xdr:to>
      <xdr:col>107</xdr:col>
      <xdr:colOff>50800</xdr:colOff>
      <xdr:row>105</xdr:row>
      <xdr:rowOff>15239</xdr:rowOff>
    </xdr:to>
    <xdr:cxnSp macro="">
      <xdr:nvCxnSpPr>
        <xdr:cNvPr id="927" name="直線コネクタ 926">
          <a:extLst>
            <a:ext uri="{FF2B5EF4-FFF2-40B4-BE49-F238E27FC236}">
              <a16:creationId xmlns:a16="http://schemas.microsoft.com/office/drawing/2014/main" id="{2137D3F9-025F-41BF-9A2D-2374546E6CD7}"/>
            </a:ext>
          </a:extLst>
        </xdr:cNvPr>
        <xdr:cNvCxnSpPr/>
      </xdr:nvCxnSpPr>
      <xdr:spPr>
        <a:xfrm>
          <a:off x="19545300" y="180136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135889</xdr:rowOff>
    </xdr:from>
    <xdr:to>
      <xdr:col>98</xdr:col>
      <xdr:colOff>38100</xdr:colOff>
      <xdr:row>105</xdr:row>
      <xdr:rowOff>66039</xdr:rowOff>
    </xdr:to>
    <xdr:sp macro="" textlink="">
      <xdr:nvSpPr>
        <xdr:cNvPr id="928" name="楕円 927">
          <a:extLst>
            <a:ext uri="{FF2B5EF4-FFF2-40B4-BE49-F238E27FC236}">
              <a16:creationId xmlns:a16="http://schemas.microsoft.com/office/drawing/2014/main" id="{178CF9C9-25F9-4587-9B2E-C6E35632E5AD}"/>
            </a:ext>
          </a:extLst>
        </xdr:cNvPr>
        <xdr:cNvSpPr/>
      </xdr:nvSpPr>
      <xdr:spPr>
        <a:xfrm>
          <a:off x="18605500" y="1796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11430</xdr:rowOff>
    </xdr:from>
    <xdr:to>
      <xdr:col>102</xdr:col>
      <xdr:colOff>114300</xdr:colOff>
      <xdr:row>105</xdr:row>
      <xdr:rowOff>15239</xdr:rowOff>
    </xdr:to>
    <xdr:cxnSp macro="">
      <xdr:nvCxnSpPr>
        <xdr:cNvPr id="929" name="直線コネクタ 928">
          <a:extLst>
            <a:ext uri="{FF2B5EF4-FFF2-40B4-BE49-F238E27FC236}">
              <a16:creationId xmlns:a16="http://schemas.microsoft.com/office/drawing/2014/main" id="{CC5C43F1-EF3C-4B29-95E8-0C94E0F02DD9}"/>
            </a:ext>
          </a:extLst>
        </xdr:cNvPr>
        <xdr:cNvCxnSpPr/>
      </xdr:nvCxnSpPr>
      <xdr:spPr>
        <a:xfrm flipV="1">
          <a:off x="18656300" y="180136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148607</xdr:rowOff>
    </xdr:from>
    <xdr:ext cx="469744" cy="259045"/>
    <xdr:sp macro="" textlink="">
      <xdr:nvSpPr>
        <xdr:cNvPr id="930" name="n_1aveValue【庁舎】&#10;一人当たり面積">
          <a:extLst>
            <a:ext uri="{FF2B5EF4-FFF2-40B4-BE49-F238E27FC236}">
              <a16:creationId xmlns:a16="http://schemas.microsoft.com/office/drawing/2014/main" id="{9A42702E-CB49-44E4-BE15-3A3BC75FA8AF}"/>
            </a:ext>
          </a:extLst>
        </xdr:cNvPr>
        <xdr:cNvSpPr txBox="1"/>
      </xdr:nvSpPr>
      <xdr:spPr>
        <a:xfrm>
          <a:off x="21075727" y="1815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152416</xdr:rowOff>
    </xdr:from>
    <xdr:ext cx="469744" cy="259045"/>
    <xdr:sp macro="" textlink="">
      <xdr:nvSpPr>
        <xdr:cNvPr id="931" name="n_2aveValue【庁舎】&#10;一人当たり面積">
          <a:extLst>
            <a:ext uri="{FF2B5EF4-FFF2-40B4-BE49-F238E27FC236}">
              <a16:creationId xmlns:a16="http://schemas.microsoft.com/office/drawing/2014/main" id="{D896B499-A0AF-47CC-9D38-EB38D1EBFB6A}"/>
            </a:ext>
          </a:extLst>
        </xdr:cNvPr>
        <xdr:cNvSpPr txBox="1"/>
      </xdr:nvSpPr>
      <xdr:spPr>
        <a:xfrm>
          <a:off x="20199427" y="1815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160038</xdr:rowOff>
    </xdr:from>
    <xdr:ext cx="469744" cy="259045"/>
    <xdr:sp macro="" textlink="">
      <xdr:nvSpPr>
        <xdr:cNvPr id="932" name="n_3aveValue【庁舎】&#10;一人当たり面積">
          <a:extLst>
            <a:ext uri="{FF2B5EF4-FFF2-40B4-BE49-F238E27FC236}">
              <a16:creationId xmlns:a16="http://schemas.microsoft.com/office/drawing/2014/main" id="{5658BD2D-2AF5-4FC2-9CD2-5F2264E0F72E}"/>
            </a:ext>
          </a:extLst>
        </xdr:cNvPr>
        <xdr:cNvSpPr txBox="1"/>
      </xdr:nvSpPr>
      <xdr:spPr>
        <a:xfrm>
          <a:off x="193104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167657</xdr:rowOff>
    </xdr:from>
    <xdr:ext cx="469744" cy="259045"/>
    <xdr:sp macro="" textlink="">
      <xdr:nvSpPr>
        <xdr:cNvPr id="933" name="n_4aveValue【庁舎】&#10;一人当たり面積">
          <a:extLst>
            <a:ext uri="{FF2B5EF4-FFF2-40B4-BE49-F238E27FC236}">
              <a16:creationId xmlns:a16="http://schemas.microsoft.com/office/drawing/2014/main" id="{9AC951E9-26B9-4A55-BFCF-28AE0B439D08}"/>
            </a:ext>
          </a:extLst>
        </xdr:cNvPr>
        <xdr:cNvSpPr txBox="1"/>
      </xdr:nvSpPr>
      <xdr:spPr>
        <a:xfrm>
          <a:off x="18421427" y="1816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78757</xdr:rowOff>
    </xdr:from>
    <xdr:ext cx="469744" cy="259045"/>
    <xdr:sp macro="" textlink="">
      <xdr:nvSpPr>
        <xdr:cNvPr id="934" name="n_1mainValue【庁舎】&#10;一人当たり面積">
          <a:extLst>
            <a:ext uri="{FF2B5EF4-FFF2-40B4-BE49-F238E27FC236}">
              <a16:creationId xmlns:a16="http://schemas.microsoft.com/office/drawing/2014/main" id="{A9AE78B4-CBA3-45C9-A497-894FAD55A79F}"/>
            </a:ext>
          </a:extLst>
        </xdr:cNvPr>
        <xdr:cNvSpPr txBox="1"/>
      </xdr:nvSpPr>
      <xdr:spPr>
        <a:xfrm>
          <a:off x="21075727" y="17738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82566</xdr:rowOff>
    </xdr:from>
    <xdr:ext cx="469744" cy="259045"/>
    <xdr:sp macro="" textlink="">
      <xdr:nvSpPr>
        <xdr:cNvPr id="935" name="n_2mainValue【庁舎】&#10;一人当たり面積">
          <a:extLst>
            <a:ext uri="{FF2B5EF4-FFF2-40B4-BE49-F238E27FC236}">
              <a16:creationId xmlns:a16="http://schemas.microsoft.com/office/drawing/2014/main" id="{E63C388C-4A30-4EB0-A00F-E64A37BF9C96}"/>
            </a:ext>
          </a:extLst>
        </xdr:cNvPr>
        <xdr:cNvSpPr txBox="1"/>
      </xdr:nvSpPr>
      <xdr:spPr>
        <a:xfrm>
          <a:off x="20199427" y="17741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78757</xdr:rowOff>
    </xdr:from>
    <xdr:ext cx="469744" cy="259045"/>
    <xdr:sp macro="" textlink="">
      <xdr:nvSpPr>
        <xdr:cNvPr id="936" name="n_3mainValue【庁舎】&#10;一人当たり面積">
          <a:extLst>
            <a:ext uri="{FF2B5EF4-FFF2-40B4-BE49-F238E27FC236}">
              <a16:creationId xmlns:a16="http://schemas.microsoft.com/office/drawing/2014/main" id="{B9B61E6B-3F8E-457F-B769-4D6DA0C68BBE}"/>
            </a:ext>
          </a:extLst>
        </xdr:cNvPr>
        <xdr:cNvSpPr txBox="1"/>
      </xdr:nvSpPr>
      <xdr:spPr>
        <a:xfrm>
          <a:off x="19310427" y="17738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82566</xdr:rowOff>
    </xdr:from>
    <xdr:ext cx="469744" cy="259045"/>
    <xdr:sp macro="" textlink="">
      <xdr:nvSpPr>
        <xdr:cNvPr id="937" name="n_4mainValue【庁舎】&#10;一人当たり面積">
          <a:extLst>
            <a:ext uri="{FF2B5EF4-FFF2-40B4-BE49-F238E27FC236}">
              <a16:creationId xmlns:a16="http://schemas.microsoft.com/office/drawing/2014/main" id="{3487E6FB-9A36-4F2E-B3F9-7C4918859120}"/>
            </a:ext>
          </a:extLst>
        </xdr:cNvPr>
        <xdr:cNvSpPr txBox="1"/>
      </xdr:nvSpPr>
      <xdr:spPr>
        <a:xfrm>
          <a:off x="18421427" y="17741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38" name="正方形/長方形 937">
          <a:extLst>
            <a:ext uri="{FF2B5EF4-FFF2-40B4-BE49-F238E27FC236}">
              <a16:creationId xmlns:a16="http://schemas.microsoft.com/office/drawing/2014/main" id="{20036B74-345E-47FE-AC79-F42093ABEE0A}"/>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39" name="正方形/長方形 938">
          <a:extLst>
            <a:ext uri="{FF2B5EF4-FFF2-40B4-BE49-F238E27FC236}">
              <a16:creationId xmlns:a16="http://schemas.microsoft.com/office/drawing/2014/main" id="{9144DB7F-86EF-4D2F-AC9A-72B0E2EAF7A7}"/>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0" name="テキスト ボックス 939">
          <a:extLst>
            <a:ext uri="{FF2B5EF4-FFF2-40B4-BE49-F238E27FC236}">
              <a16:creationId xmlns:a16="http://schemas.microsoft.com/office/drawing/2014/main" id="{5BE10469-CCB5-4FF0-9542-BB223A05E77F}"/>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年度は、体育館・プールを除く全ての施設類型において有形固定資産減価償却率が前年度比で上昇した。体育館・プールについては、右京コミュニティスポーツ会館を新設したことにより前年度から</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ポイント改善した。類似団体と比較して同指標が特に高い施設は、一般廃棄物処理施設（</a:t>
          </a:r>
          <a:r>
            <a:rPr kumimoji="1" lang="en-US" altLang="ja-JP" sz="1300">
              <a:latin typeface="ＭＳ Ｐゴシック" panose="020B0600070205080204" pitchFamily="50" charset="-128"/>
              <a:ea typeface="ＭＳ Ｐゴシック" panose="020B0600070205080204" pitchFamily="50" charset="-128"/>
            </a:rPr>
            <a:t>90.7</a:t>
          </a:r>
          <a:r>
            <a:rPr kumimoji="1" lang="ja-JP" altLang="en-US" sz="1300">
              <a:latin typeface="ＭＳ Ｐゴシック" panose="020B0600070205080204" pitchFamily="50" charset="-128"/>
              <a:ea typeface="ＭＳ Ｐゴシック" panose="020B0600070205080204" pitchFamily="50" charset="-128"/>
            </a:rPr>
            <a:t>％、類似団体内順位</a:t>
          </a:r>
          <a:r>
            <a:rPr kumimoji="1" lang="en-US" altLang="ja-JP" sz="1300">
              <a:latin typeface="ＭＳ Ｐゴシック" panose="020B0600070205080204" pitchFamily="50" charset="-128"/>
              <a:ea typeface="ＭＳ Ｐゴシック" panose="020B0600070205080204" pitchFamily="50" charset="-128"/>
            </a:rPr>
            <a:t>62/62</a:t>
          </a:r>
          <a:r>
            <a:rPr kumimoji="1" lang="ja-JP" altLang="en-US" sz="1300">
              <a:latin typeface="ＭＳ Ｐゴシック" panose="020B0600070205080204" pitchFamily="50" charset="-128"/>
              <a:ea typeface="ＭＳ Ｐゴシック" panose="020B0600070205080204" pitchFamily="50" charset="-128"/>
            </a:rPr>
            <a:t>）、市民会館（</a:t>
          </a:r>
          <a:r>
            <a:rPr kumimoji="1" lang="en-US" altLang="ja-JP" sz="1300">
              <a:latin typeface="ＭＳ Ｐゴシック" panose="020B0600070205080204" pitchFamily="50" charset="-128"/>
              <a:ea typeface="ＭＳ Ｐゴシック" panose="020B0600070205080204" pitchFamily="50" charset="-128"/>
            </a:rPr>
            <a:t>72.1</a:t>
          </a:r>
          <a:r>
            <a:rPr kumimoji="1" lang="ja-JP" altLang="en-US" sz="1300">
              <a:latin typeface="ＭＳ Ｐゴシック" panose="020B0600070205080204" pitchFamily="50" charset="-128"/>
              <a:ea typeface="ＭＳ Ｐゴシック" panose="020B0600070205080204" pitchFamily="50" charset="-128"/>
            </a:rPr>
            <a:t>％）、消防施設（</a:t>
          </a:r>
          <a:r>
            <a:rPr kumimoji="1" lang="en-US" altLang="ja-JP" sz="1300">
              <a:latin typeface="ＭＳ Ｐゴシック" panose="020B0600070205080204" pitchFamily="50" charset="-128"/>
              <a:ea typeface="ＭＳ Ｐゴシック" panose="020B0600070205080204" pitchFamily="50" charset="-128"/>
            </a:rPr>
            <a:t>68.5</a:t>
          </a:r>
          <a:r>
            <a:rPr kumimoji="1" lang="ja-JP" altLang="en-US" sz="1300">
              <a:latin typeface="ＭＳ Ｐゴシック" panose="020B0600070205080204" pitchFamily="50" charset="-128"/>
              <a:ea typeface="ＭＳ Ｐゴシック" panose="020B0600070205080204" pitchFamily="50" charset="-128"/>
            </a:rPr>
            <a:t>％）及び図書館（</a:t>
          </a:r>
          <a:r>
            <a:rPr kumimoji="1" lang="en-US" altLang="ja-JP" sz="1300">
              <a:latin typeface="ＭＳ Ｐゴシック" panose="020B0600070205080204" pitchFamily="50" charset="-128"/>
              <a:ea typeface="ＭＳ Ｐゴシック" panose="020B0600070205080204" pitchFamily="50" charset="-128"/>
            </a:rPr>
            <a:t>68.2</a:t>
          </a:r>
          <a:r>
            <a:rPr kumimoji="1" lang="ja-JP" altLang="en-US" sz="1300">
              <a:latin typeface="ＭＳ Ｐゴシック" panose="020B0600070205080204" pitchFamily="50" charset="-128"/>
              <a:ea typeface="ＭＳ Ｐゴシック" panose="020B0600070205080204" pitchFamily="50" charset="-128"/>
            </a:rPr>
            <a:t>％）であり、低い施設は保健センター・保健所（</a:t>
          </a:r>
          <a:r>
            <a:rPr kumimoji="1" lang="en-US" altLang="ja-JP" sz="1300">
              <a:latin typeface="ＭＳ Ｐゴシック" panose="020B0600070205080204" pitchFamily="50" charset="-128"/>
              <a:ea typeface="ＭＳ Ｐゴシック" panose="020B0600070205080204" pitchFamily="50" charset="-128"/>
            </a:rPr>
            <a:t>45.7</a:t>
          </a:r>
          <a:r>
            <a:rPr kumimoji="1" lang="ja-JP" altLang="en-US" sz="1300">
              <a:latin typeface="ＭＳ Ｐゴシック" panose="020B0600070205080204" pitchFamily="50" charset="-128"/>
              <a:ea typeface="ＭＳ Ｐゴシック" panose="020B0600070205080204" pitchFamily="50" charset="-128"/>
            </a:rPr>
            <a:t>％）である。</a:t>
          </a:r>
          <a:br>
            <a:rPr kumimoji="1" lang="ja-JP" altLang="en-US"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一般廃棄物処理施設については、その大部分を占めるごみ焼却場が竣工から</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以上経過しているため同指標が高止まりしている。現在実施中の大規模改修工事の完了により一定の改善が見込まれるほか、現在候補地選定を進めている新クリーンセンターが完成すれば、大幅に改善されることが見込まれる。</a:t>
          </a:r>
          <a:br>
            <a:rPr kumimoji="1" lang="ja-JP" altLang="en-US"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市民会館については、帝塚山地域ふれあい会館の整備により前年度から</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ポイント上昇し、図書館については、図書館システムの取得のため、前年度から</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ポイント上昇した。</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C1310-3ACA-433F-8A62-F810746F0B9A}">
  <sheetPr>
    <pageSetUpPr fitToPage="1"/>
  </sheetPr>
  <dimension ref="A1:DE85"/>
  <sheetViews>
    <sheetView showGridLines="0" tabSelected="1" zoomScale="85" zoomScaleNormal="85" zoomScaleSheetLayoutView="55" workbookViewId="0"/>
  </sheetViews>
  <sheetFormatPr defaultColWidth="0" defaultRowHeight="13.5" customHeight="1" zeroHeight="1"/>
  <cols>
    <col min="1" max="1" width="6.375" style="47" customWidth="1"/>
    <col min="2" max="107" width="2.5" style="47" customWidth="1"/>
    <col min="108" max="108" width="6.125" style="54" customWidth="1"/>
    <col min="109" max="109" width="5.875" style="53" customWidth="1"/>
    <col min="110" max="16384" width="8.625" style="47" hidden="1"/>
  </cols>
  <sheetData>
    <row r="1" spans="1:109" ht="42.75" customHeight="1">
      <c r="A1" s="45"/>
      <c r="B1" s="46"/>
      <c r="DD1" s="47"/>
      <c r="DE1" s="47"/>
    </row>
    <row r="2" spans="1:109" ht="25.5" customHeight="1">
      <c r="A2" s="48"/>
      <c r="C2" s="48"/>
      <c r="O2" s="48"/>
      <c r="P2" s="48"/>
      <c r="Q2" s="48"/>
      <c r="R2" s="48"/>
      <c r="S2" s="48"/>
      <c r="T2" s="48"/>
      <c r="U2" s="48"/>
      <c r="V2" s="48"/>
      <c r="W2" s="48"/>
      <c r="X2" s="48"/>
      <c r="Y2" s="48"/>
      <c r="Z2" s="48"/>
      <c r="AA2" s="48"/>
      <c r="AB2" s="48"/>
      <c r="AC2" s="48"/>
      <c r="AD2" s="48"/>
      <c r="AE2" s="48"/>
      <c r="AF2" s="48"/>
      <c r="AG2" s="48"/>
      <c r="AH2" s="48"/>
      <c r="AI2" s="48"/>
      <c r="AU2" s="48"/>
      <c r="BG2" s="48"/>
      <c r="BS2" s="48"/>
      <c r="CE2" s="48"/>
      <c r="CQ2" s="48"/>
      <c r="DD2" s="47"/>
      <c r="DE2" s="47"/>
    </row>
    <row r="3" spans="1:109" ht="25.5" customHeight="1">
      <c r="A3" s="48"/>
      <c r="C3" s="48"/>
      <c r="O3" s="48"/>
      <c r="P3" s="48"/>
      <c r="Q3" s="48"/>
      <c r="R3" s="48"/>
      <c r="S3" s="48"/>
      <c r="T3" s="48"/>
      <c r="U3" s="48"/>
      <c r="V3" s="48"/>
      <c r="W3" s="48"/>
      <c r="X3" s="48"/>
      <c r="Y3" s="48"/>
      <c r="Z3" s="48"/>
      <c r="AA3" s="48"/>
      <c r="AB3" s="48"/>
      <c r="AC3" s="48"/>
      <c r="AD3" s="48"/>
      <c r="AE3" s="48"/>
      <c r="AF3" s="48"/>
      <c r="AG3" s="48"/>
      <c r="AH3" s="48"/>
      <c r="AI3" s="48"/>
      <c r="AU3" s="48"/>
      <c r="BG3" s="48"/>
      <c r="BS3" s="48"/>
      <c r="CE3" s="48"/>
      <c r="CQ3" s="48"/>
      <c r="DD3" s="47"/>
      <c r="DE3" s="47"/>
    </row>
    <row r="4" spans="1:109" s="43" customFormat="1">
      <c r="A4" s="48"/>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row>
    <row r="5" spans="1:109" s="43" customFormat="1">
      <c r="A5" s="48"/>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48"/>
      <c r="BX5" s="48"/>
      <c r="BY5" s="48"/>
      <c r="BZ5" s="48"/>
      <c r="CA5" s="48"/>
      <c r="CB5" s="48"/>
      <c r="CC5" s="48"/>
      <c r="CD5" s="48"/>
      <c r="CE5" s="48"/>
      <c r="CF5" s="48"/>
      <c r="CG5" s="48"/>
      <c r="CH5" s="48"/>
      <c r="CI5" s="48"/>
      <c r="CJ5" s="48"/>
      <c r="CK5" s="48"/>
      <c r="CL5" s="48"/>
      <c r="CM5" s="48"/>
      <c r="CN5" s="48"/>
      <c r="CO5" s="48"/>
      <c r="CP5" s="48"/>
      <c r="CQ5" s="48"/>
      <c r="CR5" s="48"/>
      <c r="CS5" s="48"/>
      <c r="CT5" s="48"/>
      <c r="CU5" s="48"/>
      <c r="CV5" s="48"/>
      <c r="CW5" s="48"/>
      <c r="CX5" s="48"/>
      <c r="CY5" s="48"/>
      <c r="CZ5" s="48"/>
      <c r="DA5" s="48"/>
      <c r="DB5" s="48"/>
      <c r="DC5" s="48"/>
      <c r="DD5" s="48"/>
      <c r="DE5" s="48"/>
    </row>
    <row r="6" spans="1:109" s="43" customFormat="1">
      <c r="A6" s="48"/>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c r="BB6" s="48"/>
      <c r="BC6" s="48"/>
      <c r="BD6" s="48"/>
      <c r="BE6" s="48"/>
      <c r="BF6" s="48"/>
      <c r="BG6" s="48"/>
      <c r="BH6" s="48"/>
      <c r="BI6" s="48"/>
      <c r="BJ6" s="48"/>
      <c r="BK6" s="48"/>
      <c r="BL6" s="48"/>
      <c r="BM6" s="48"/>
      <c r="BN6" s="48"/>
      <c r="BO6" s="48"/>
      <c r="BP6" s="48"/>
      <c r="BQ6" s="48"/>
      <c r="BR6" s="48"/>
      <c r="BS6" s="48"/>
      <c r="BT6" s="48"/>
      <c r="BU6" s="48"/>
      <c r="BV6" s="48"/>
      <c r="BW6" s="48"/>
      <c r="BX6" s="48"/>
      <c r="BY6" s="48"/>
      <c r="BZ6" s="48"/>
      <c r="CA6" s="48"/>
      <c r="CB6" s="48"/>
      <c r="CC6" s="48"/>
      <c r="CD6" s="48"/>
      <c r="CE6" s="48"/>
      <c r="CF6" s="48"/>
      <c r="CG6" s="48"/>
      <c r="CH6" s="48"/>
      <c r="CI6" s="48"/>
      <c r="CJ6" s="48"/>
      <c r="CK6" s="48"/>
      <c r="CL6" s="48"/>
      <c r="CM6" s="48"/>
      <c r="CN6" s="48"/>
      <c r="CO6" s="48"/>
      <c r="CP6" s="48"/>
      <c r="CQ6" s="48"/>
      <c r="CR6" s="48"/>
      <c r="CS6" s="48"/>
      <c r="CT6" s="48"/>
      <c r="CU6" s="48"/>
      <c r="CV6" s="48"/>
      <c r="CW6" s="48"/>
      <c r="CX6" s="48"/>
      <c r="CY6" s="48"/>
      <c r="CZ6" s="48"/>
      <c r="DA6" s="48"/>
      <c r="DB6" s="48"/>
      <c r="DC6" s="48"/>
      <c r="DD6" s="48"/>
      <c r="DE6" s="48"/>
    </row>
    <row r="7" spans="1:109" s="43" customFormat="1">
      <c r="A7" s="4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c r="BM7" s="48"/>
      <c r="BN7" s="48"/>
      <c r="BO7" s="48"/>
      <c r="BP7" s="48"/>
      <c r="BQ7" s="48"/>
      <c r="BR7" s="48"/>
      <c r="BS7" s="48"/>
      <c r="BT7" s="48"/>
      <c r="BU7" s="48"/>
      <c r="BV7" s="48"/>
      <c r="BW7" s="48"/>
      <c r="BX7" s="48"/>
      <c r="BY7" s="48"/>
      <c r="BZ7" s="48"/>
      <c r="CA7" s="48"/>
      <c r="CB7" s="48"/>
      <c r="CC7" s="48"/>
      <c r="CD7" s="48"/>
      <c r="CE7" s="48"/>
      <c r="CF7" s="48"/>
      <c r="CG7" s="48"/>
      <c r="CH7" s="48"/>
      <c r="CI7" s="48"/>
      <c r="CJ7" s="48"/>
      <c r="CK7" s="48"/>
      <c r="CL7" s="48"/>
      <c r="CM7" s="48"/>
      <c r="CN7" s="48"/>
      <c r="CO7" s="48"/>
      <c r="CP7" s="48"/>
      <c r="CQ7" s="48"/>
      <c r="CR7" s="48"/>
      <c r="CS7" s="48"/>
      <c r="CT7" s="48"/>
      <c r="CU7" s="48"/>
      <c r="CV7" s="48"/>
      <c r="CW7" s="48"/>
      <c r="CX7" s="48"/>
      <c r="CY7" s="48"/>
      <c r="CZ7" s="48"/>
      <c r="DA7" s="48"/>
      <c r="DB7" s="48"/>
      <c r="DC7" s="48"/>
      <c r="DD7" s="48"/>
      <c r="DE7" s="48"/>
    </row>
    <row r="8" spans="1:109" s="43" customFormat="1">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8"/>
      <c r="BO8" s="48"/>
      <c r="BP8" s="48"/>
      <c r="BQ8" s="48"/>
      <c r="BR8" s="48"/>
      <c r="BS8" s="48"/>
      <c r="BT8" s="48"/>
      <c r="BU8" s="48"/>
      <c r="BV8" s="48"/>
      <c r="BW8" s="48"/>
      <c r="BX8" s="48"/>
      <c r="BY8" s="48"/>
      <c r="BZ8" s="48"/>
      <c r="CA8" s="48"/>
      <c r="CB8" s="48"/>
      <c r="CC8" s="48"/>
      <c r="CD8" s="48"/>
      <c r="CE8" s="48"/>
      <c r="CF8" s="48"/>
      <c r="CG8" s="48"/>
      <c r="CH8" s="48"/>
      <c r="CI8" s="48"/>
      <c r="CJ8" s="48"/>
      <c r="CK8" s="48"/>
      <c r="CL8" s="48"/>
      <c r="CM8" s="48"/>
      <c r="CN8" s="48"/>
      <c r="CO8" s="48"/>
      <c r="CP8" s="48"/>
      <c r="CQ8" s="48"/>
      <c r="CR8" s="48"/>
      <c r="CS8" s="48"/>
      <c r="CT8" s="48"/>
      <c r="CU8" s="48"/>
      <c r="CV8" s="48"/>
      <c r="CW8" s="48"/>
      <c r="CX8" s="48"/>
      <c r="CY8" s="48"/>
      <c r="CZ8" s="48"/>
      <c r="DA8" s="48"/>
      <c r="DB8" s="48"/>
      <c r="DC8" s="48"/>
      <c r="DD8" s="48"/>
      <c r="DE8" s="48"/>
    </row>
    <row r="9" spans="1:109" s="43" customFormat="1">
      <c r="A9" s="48"/>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c r="BM9" s="48"/>
      <c r="BN9" s="48"/>
      <c r="BO9" s="48"/>
      <c r="BP9" s="48"/>
      <c r="BQ9" s="48"/>
      <c r="BR9" s="48"/>
      <c r="BS9" s="48"/>
      <c r="BT9" s="48"/>
      <c r="BU9" s="48"/>
      <c r="BV9" s="48"/>
      <c r="BW9" s="48"/>
      <c r="BX9" s="48"/>
      <c r="BY9" s="48"/>
      <c r="BZ9" s="48"/>
      <c r="CA9" s="48"/>
      <c r="CB9" s="48"/>
      <c r="CC9" s="48"/>
      <c r="CD9" s="48"/>
      <c r="CE9" s="48"/>
      <c r="CF9" s="48"/>
      <c r="CG9" s="48"/>
      <c r="CH9" s="48"/>
      <c r="CI9" s="48"/>
      <c r="CJ9" s="48"/>
      <c r="CK9" s="48"/>
      <c r="CL9" s="48"/>
      <c r="CM9" s="48"/>
      <c r="CN9" s="48"/>
      <c r="CO9" s="48"/>
      <c r="CP9" s="48"/>
      <c r="CQ9" s="48"/>
      <c r="CR9" s="48"/>
      <c r="CS9" s="48"/>
      <c r="CT9" s="48"/>
      <c r="CU9" s="48"/>
      <c r="CV9" s="48"/>
      <c r="CW9" s="48"/>
      <c r="CX9" s="48"/>
      <c r="CY9" s="48"/>
      <c r="CZ9" s="48"/>
      <c r="DA9" s="48"/>
      <c r="DB9" s="48"/>
      <c r="DC9" s="48"/>
      <c r="DD9" s="48"/>
      <c r="DE9" s="48"/>
    </row>
    <row r="10" spans="1:109" s="43" customFormat="1">
      <c r="A10" s="48"/>
      <c r="B10" s="48"/>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c r="BG10" s="48"/>
      <c r="BH10" s="48"/>
      <c r="BI10" s="48"/>
      <c r="BJ10" s="48"/>
      <c r="BK10" s="48"/>
      <c r="BL10" s="48"/>
      <c r="BM10" s="48"/>
      <c r="BN10" s="48"/>
      <c r="BO10" s="48"/>
      <c r="BP10" s="48"/>
      <c r="BQ10" s="48"/>
      <c r="BR10" s="48"/>
      <c r="BS10" s="48"/>
      <c r="BT10" s="48"/>
      <c r="BU10" s="48"/>
      <c r="BV10" s="48"/>
      <c r="BW10" s="48"/>
      <c r="BX10" s="48"/>
      <c r="BY10" s="48"/>
      <c r="BZ10" s="48"/>
      <c r="CA10" s="48"/>
      <c r="CB10" s="48"/>
      <c r="CC10" s="48"/>
      <c r="CD10" s="48"/>
      <c r="CE10" s="48"/>
      <c r="CF10" s="48"/>
      <c r="CG10" s="48"/>
      <c r="CH10" s="48"/>
      <c r="CI10" s="48"/>
      <c r="CJ10" s="48"/>
      <c r="CK10" s="48"/>
      <c r="CL10" s="48"/>
      <c r="CM10" s="48"/>
      <c r="CN10" s="48"/>
      <c r="CO10" s="48"/>
      <c r="CP10" s="48"/>
      <c r="CQ10" s="48"/>
      <c r="CR10" s="48"/>
      <c r="CS10" s="48"/>
      <c r="CT10" s="48"/>
      <c r="CU10" s="48"/>
      <c r="CV10" s="48"/>
      <c r="CW10" s="48"/>
      <c r="CX10" s="48"/>
      <c r="CY10" s="48"/>
      <c r="CZ10" s="48"/>
      <c r="DA10" s="48"/>
      <c r="DB10" s="48"/>
      <c r="DC10" s="48"/>
      <c r="DD10" s="48"/>
      <c r="DE10" s="48"/>
    </row>
    <row r="11" spans="1:109" s="43" customFormat="1">
      <c r="A11" s="48"/>
      <c r="B11" s="48"/>
      <c r="C11" s="48"/>
      <c r="D11" s="48"/>
      <c r="E11" s="48"/>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N11" s="48"/>
      <c r="BO11" s="48"/>
      <c r="BP11" s="48"/>
      <c r="BQ11" s="48"/>
      <c r="BR11" s="48"/>
      <c r="BS11" s="48"/>
      <c r="BT11" s="48"/>
      <c r="BU11" s="48"/>
      <c r="BV11" s="48"/>
      <c r="BW11" s="48"/>
      <c r="BX11" s="48"/>
      <c r="BY11" s="48"/>
      <c r="BZ11" s="48"/>
      <c r="CA11" s="48"/>
      <c r="CB11" s="48"/>
      <c r="CC11" s="48"/>
      <c r="CD11" s="48"/>
      <c r="CE11" s="48"/>
      <c r="CF11" s="48"/>
      <c r="CG11" s="48"/>
      <c r="CH11" s="48"/>
      <c r="CI11" s="48"/>
      <c r="CJ11" s="48"/>
      <c r="CK11" s="48"/>
      <c r="CL11" s="48"/>
      <c r="CM11" s="48"/>
      <c r="CN11" s="48"/>
      <c r="CO11" s="48"/>
      <c r="CP11" s="48"/>
      <c r="CQ11" s="48"/>
      <c r="CR11" s="48"/>
      <c r="CS11" s="48"/>
      <c r="CT11" s="48"/>
      <c r="CU11" s="48"/>
      <c r="CV11" s="48"/>
      <c r="CW11" s="48"/>
      <c r="CX11" s="48"/>
      <c r="CY11" s="48"/>
      <c r="CZ11" s="48"/>
      <c r="DA11" s="48"/>
      <c r="DB11" s="48"/>
      <c r="DC11" s="48"/>
      <c r="DD11" s="48"/>
      <c r="DE11" s="48"/>
    </row>
    <row r="12" spans="1:109" s="43" customFormat="1">
      <c r="A12" s="48"/>
      <c r="B12" s="48"/>
      <c r="C12" s="48"/>
      <c r="D12" s="48"/>
      <c r="E12" s="48"/>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c r="BA12" s="48"/>
      <c r="BB12" s="48"/>
      <c r="BC12" s="48"/>
      <c r="BD12" s="48"/>
      <c r="BE12" s="48"/>
      <c r="BF12" s="48"/>
      <c r="BG12" s="48"/>
      <c r="BH12" s="48"/>
      <c r="BI12" s="48"/>
      <c r="BJ12" s="48"/>
      <c r="BK12" s="48"/>
      <c r="BL12" s="48"/>
      <c r="BM12" s="48"/>
      <c r="BN12" s="48"/>
      <c r="BO12" s="48"/>
      <c r="BP12" s="48"/>
      <c r="BQ12" s="48"/>
      <c r="BR12" s="48"/>
      <c r="BS12" s="48"/>
      <c r="BT12" s="48"/>
      <c r="BU12" s="48"/>
      <c r="BV12" s="48"/>
      <c r="BW12" s="48"/>
      <c r="BX12" s="48"/>
      <c r="BY12" s="48"/>
      <c r="BZ12" s="48"/>
      <c r="CA12" s="48"/>
      <c r="CB12" s="48"/>
      <c r="CC12" s="48"/>
      <c r="CD12" s="48"/>
      <c r="CE12" s="48"/>
      <c r="CF12" s="48"/>
      <c r="CG12" s="48"/>
      <c r="CH12" s="48"/>
      <c r="CI12" s="48"/>
      <c r="CJ12" s="48"/>
      <c r="CK12" s="48"/>
      <c r="CL12" s="48"/>
      <c r="CM12" s="48"/>
      <c r="CN12" s="48"/>
      <c r="CO12" s="48"/>
      <c r="CP12" s="48"/>
      <c r="CQ12" s="48"/>
      <c r="CR12" s="48"/>
      <c r="CS12" s="48"/>
      <c r="CT12" s="48"/>
      <c r="CU12" s="48"/>
      <c r="CV12" s="48"/>
      <c r="CW12" s="48"/>
      <c r="CX12" s="48"/>
      <c r="CY12" s="48"/>
      <c r="CZ12" s="48"/>
      <c r="DA12" s="48"/>
      <c r="DB12" s="48"/>
      <c r="DC12" s="48"/>
      <c r="DD12" s="48"/>
      <c r="DE12" s="48"/>
    </row>
    <row r="13" spans="1:109" s="43" customFormat="1">
      <c r="A13" s="48"/>
      <c r="B13" s="48"/>
      <c r="C13" s="48"/>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c r="BF13" s="48"/>
      <c r="BG13" s="48"/>
      <c r="BH13" s="48"/>
      <c r="BI13" s="48"/>
      <c r="BJ13" s="48"/>
      <c r="BK13" s="48"/>
      <c r="BL13" s="48"/>
      <c r="BM13" s="48"/>
      <c r="BN13" s="48"/>
      <c r="BO13" s="48"/>
      <c r="BP13" s="48"/>
      <c r="BQ13" s="48"/>
      <c r="BR13" s="48"/>
      <c r="BS13" s="48"/>
      <c r="BT13" s="48"/>
      <c r="BU13" s="48"/>
      <c r="BV13" s="48"/>
      <c r="BW13" s="48"/>
      <c r="BX13" s="48"/>
      <c r="BY13" s="48"/>
      <c r="BZ13" s="48"/>
      <c r="CA13" s="48"/>
      <c r="CB13" s="48"/>
      <c r="CC13" s="48"/>
      <c r="CD13" s="48"/>
      <c r="CE13" s="48"/>
      <c r="CF13" s="48"/>
      <c r="CG13" s="48"/>
      <c r="CH13" s="48"/>
      <c r="CI13" s="48"/>
      <c r="CJ13" s="48"/>
      <c r="CK13" s="48"/>
      <c r="CL13" s="48"/>
      <c r="CM13" s="48"/>
      <c r="CN13" s="48"/>
      <c r="CO13" s="48"/>
      <c r="CP13" s="48"/>
      <c r="CQ13" s="48"/>
      <c r="CR13" s="48"/>
      <c r="CS13" s="48"/>
      <c r="CT13" s="48"/>
      <c r="CU13" s="48"/>
      <c r="CV13" s="48"/>
      <c r="CW13" s="48"/>
      <c r="CX13" s="48"/>
      <c r="CY13" s="48"/>
      <c r="CZ13" s="48"/>
      <c r="DA13" s="48"/>
      <c r="DB13" s="48"/>
      <c r="DC13" s="48"/>
      <c r="DD13" s="48"/>
      <c r="DE13" s="48"/>
    </row>
    <row r="14" spans="1:109" s="43" customFormat="1">
      <c r="A14" s="48"/>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8"/>
      <c r="BK14" s="48"/>
      <c r="BL14" s="48"/>
      <c r="BM14" s="48"/>
      <c r="BN14" s="48"/>
      <c r="BO14" s="48"/>
      <c r="BP14" s="48"/>
      <c r="BQ14" s="48"/>
      <c r="BR14" s="48"/>
      <c r="BS14" s="48"/>
      <c r="BT14" s="48"/>
      <c r="BU14" s="48"/>
      <c r="BV14" s="48"/>
      <c r="BW14" s="48"/>
      <c r="BX14" s="48"/>
      <c r="BY14" s="48"/>
      <c r="BZ14" s="48"/>
      <c r="CA14" s="48"/>
      <c r="CB14" s="48"/>
      <c r="CC14" s="48"/>
      <c r="CD14" s="48"/>
      <c r="CE14" s="48"/>
      <c r="CF14" s="48"/>
      <c r="CG14" s="48"/>
      <c r="CH14" s="48"/>
      <c r="CI14" s="48"/>
      <c r="CJ14" s="48"/>
      <c r="CK14" s="48"/>
      <c r="CL14" s="48"/>
      <c r="CM14" s="48"/>
      <c r="CN14" s="48"/>
      <c r="CO14" s="48"/>
      <c r="CP14" s="48"/>
      <c r="CQ14" s="48"/>
      <c r="CR14" s="48"/>
      <c r="CS14" s="48"/>
      <c r="CT14" s="48"/>
      <c r="CU14" s="48"/>
      <c r="CV14" s="48"/>
      <c r="CW14" s="48"/>
      <c r="CX14" s="48"/>
      <c r="CY14" s="48"/>
      <c r="CZ14" s="48"/>
      <c r="DA14" s="48"/>
      <c r="DB14" s="48"/>
      <c r="DC14" s="48"/>
      <c r="DD14" s="48"/>
      <c r="DE14" s="48"/>
    </row>
    <row r="15" spans="1:109" s="43" customFormat="1">
      <c r="A15" s="47"/>
      <c r="B15" s="48"/>
      <c r="C15" s="48"/>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row>
    <row r="16" spans="1:109" s="43" customFormat="1">
      <c r="A16" s="47"/>
      <c r="B16" s="48"/>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c r="BA16" s="48"/>
      <c r="BB16" s="48"/>
      <c r="BC16" s="48"/>
      <c r="BD16" s="48"/>
      <c r="BE16" s="48"/>
      <c r="BF16" s="48"/>
      <c r="BG16" s="48"/>
      <c r="BH16" s="48"/>
      <c r="BI16" s="48"/>
      <c r="BJ16" s="48"/>
      <c r="BK16" s="48"/>
      <c r="BL16" s="48"/>
      <c r="BM16" s="48"/>
      <c r="BN16" s="48"/>
      <c r="BO16" s="48"/>
      <c r="BP16" s="48"/>
      <c r="BQ16" s="48"/>
      <c r="BR16" s="48"/>
      <c r="BS16" s="48"/>
      <c r="BT16" s="48"/>
      <c r="BU16" s="48"/>
      <c r="BV16" s="48"/>
      <c r="BW16" s="48"/>
      <c r="BX16" s="48"/>
      <c r="BY16" s="48"/>
      <c r="BZ16" s="48"/>
      <c r="CA16" s="48"/>
      <c r="CB16" s="48"/>
      <c r="CC16" s="48"/>
      <c r="CD16" s="48"/>
      <c r="CE16" s="48"/>
      <c r="CF16" s="48"/>
      <c r="CG16" s="48"/>
      <c r="CH16" s="48"/>
      <c r="CI16" s="48"/>
      <c r="CJ16" s="48"/>
      <c r="CK16" s="48"/>
      <c r="CL16" s="48"/>
      <c r="CM16" s="48"/>
      <c r="CN16" s="48"/>
      <c r="CO16" s="48"/>
      <c r="CP16" s="48"/>
      <c r="CQ16" s="48"/>
      <c r="CR16" s="48"/>
      <c r="CS16" s="48"/>
      <c r="CT16" s="48"/>
      <c r="CU16" s="48"/>
      <c r="CV16" s="48"/>
      <c r="CW16" s="48"/>
      <c r="CX16" s="48"/>
      <c r="CY16" s="48"/>
      <c r="CZ16" s="48"/>
      <c r="DA16" s="48"/>
      <c r="DB16" s="48"/>
      <c r="DC16" s="48"/>
      <c r="DD16" s="48"/>
      <c r="DE16" s="48"/>
    </row>
    <row r="17" spans="1:109" s="43" customFormat="1">
      <c r="A17" s="47"/>
      <c r="B17" s="48"/>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c r="BG17" s="48"/>
      <c r="BH17" s="48"/>
      <c r="BI17" s="48"/>
      <c r="BJ17" s="48"/>
      <c r="BK17" s="48"/>
      <c r="BL17" s="48"/>
      <c r="BM17" s="48"/>
      <c r="BN17" s="48"/>
      <c r="BO17" s="48"/>
      <c r="BP17" s="48"/>
      <c r="BQ17" s="48"/>
      <c r="BR17" s="48"/>
      <c r="BS17" s="48"/>
      <c r="BT17" s="48"/>
      <c r="BU17" s="48"/>
      <c r="BV17" s="48"/>
      <c r="BW17" s="48"/>
      <c r="BX17" s="48"/>
      <c r="BY17" s="48"/>
      <c r="BZ17" s="48"/>
      <c r="CA17" s="48"/>
      <c r="CB17" s="48"/>
      <c r="CC17" s="48"/>
      <c r="CD17" s="48"/>
      <c r="CE17" s="48"/>
      <c r="CF17" s="48"/>
      <c r="CG17" s="48"/>
      <c r="CH17" s="48"/>
      <c r="CI17" s="48"/>
      <c r="CJ17" s="48"/>
      <c r="CK17" s="48"/>
      <c r="CL17" s="48"/>
      <c r="CM17" s="48"/>
      <c r="CN17" s="48"/>
      <c r="CO17" s="48"/>
      <c r="CP17" s="48"/>
      <c r="CQ17" s="48"/>
      <c r="CR17" s="48"/>
      <c r="CS17" s="48"/>
      <c r="CT17" s="48"/>
      <c r="CU17" s="48"/>
      <c r="CV17" s="48"/>
      <c r="CW17" s="48"/>
      <c r="CX17" s="48"/>
      <c r="CY17" s="48"/>
      <c r="CZ17" s="48"/>
      <c r="DA17" s="48"/>
      <c r="DB17" s="48"/>
      <c r="DC17" s="48"/>
      <c r="DD17" s="48"/>
      <c r="DE17" s="48"/>
    </row>
    <row r="18" spans="1:109" s="43" customFormat="1">
      <c r="A18" s="47"/>
      <c r="B18" s="48"/>
      <c r="C18" s="48"/>
      <c r="D18" s="48"/>
      <c r="E18" s="48"/>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c r="BA18" s="48"/>
      <c r="BB18" s="48"/>
      <c r="BC18" s="48"/>
      <c r="BD18" s="48"/>
      <c r="BE18" s="48"/>
      <c r="BF18" s="48"/>
      <c r="BG18" s="48"/>
      <c r="BH18" s="48"/>
      <c r="BI18" s="48"/>
      <c r="BJ18" s="48"/>
      <c r="BK18" s="48"/>
      <c r="BL18" s="48"/>
      <c r="BM18" s="48"/>
      <c r="BN18" s="48"/>
      <c r="BO18" s="48"/>
      <c r="BP18" s="48"/>
      <c r="BQ18" s="48"/>
      <c r="BR18" s="48"/>
      <c r="BS18" s="48"/>
      <c r="BT18" s="48"/>
      <c r="BU18" s="48"/>
      <c r="BV18" s="48"/>
      <c r="BW18" s="48"/>
      <c r="BX18" s="48"/>
      <c r="BY18" s="48"/>
      <c r="BZ18" s="48"/>
      <c r="CA18" s="48"/>
      <c r="CB18" s="48"/>
      <c r="CC18" s="48"/>
      <c r="CD18" s="48"/>
      <c r="CE18" s="48"/>
      <c r="CF18" s="48"/>
      <c r="CG18" s="48"/>
      <c r="CH18" s="48"/>
      <c r="CI18" s="48"/>
      <c r="CJ18" s="48"/>
      <c r="CK18" s="48"/>
      <c r="CL18" s="48"/>
      <c r="CM18" s="48"/>
      <c r="CN18" s="48"/>
      <c r="CO18" s="48"/>
      <c r="CP18" s="48"/>
      <c r="CQ18" s="48"/>
      <c r="CR18" s="48"/>
      <c r="CS18" s="48"/>
      <c r="CT18" s="48"/>
      <c r="CU18" s="48"/>
      <c r="CV18" s="48"/>
      <c r="CW18" s="48"/>
      <c r="CX18" s="48"/>
      <c r="CY18" s="48"/>
      <c r="CZ18" s="48"/>
      <c r="DA18" s="48"/>
      <c r="DB18" s="48"/>
      <c r="DC18" s="48"/>
      <c r="DD18" s="48"/>
      <c r="DE18" s="48"/>
    </row>
    <row r="19" spans="1:109">
      <c r="DD19" s="47"/>
      <c r="DE19" s="47"/>
    </row>
    <row r="20" spans="1:109">
      <c r="DD20" s="47"/>
      <c r="DE20" s="47"/>
    </row>
    <row r="21" spans="1:109" ht="17.25" customHeight="1">
      <c r="B21" s="49"/>
      <c r="C21" s="50"/>
      <c r="D21" s="50"/>
      <c r="E21" s="50"/>
      <c r="F21" s="50"/>
      <c r="G21" s="50"/>
      <c r="H21" s="50"/>
      <c r="I21" s="50"/>
      <c r="J21" s="50"/>
      <c r="K21" s="50"/>
      <c r="L21" s="50"/>
      <c r="M21" s="50"/>
      <c r="N21" s="51"/>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1"/>
      <c r="AU21" s="50"/>
      <c r="AV21" s="50"/>
      <c r="AW21" s="50"/>
      <c r="AX21" s="50"/>
      <c r="AY21" s="50"/>
      <c r="AZ21" s="50"/>
      <c r="BA21" s="50"/>
      <c r="BB21" s="50"/>
      <c r="BC21" s="50"/>
      <c r="BD21" s="50"/>
      <c r="BE21" s="50"/>
      <c r="BF21" s="51"/>
      <c r="BG21" s="50"/>
      <c r="BH21" s="50"/>
      <c r="BI21" s="50"/>
      <c r="BJ21" s="50"/>
      <c r="BK21" s="50"/>
      <c r="BL21" s="50"/>
      <c r="BM21" s="50"/>
      <c r="BN21" s="50"/>
      <c r="BO21" s="50"/>
      <c r="BP21" s="50"/>
      <c r="BQ21" s="50"/>
      <c r="BR21" s="51"/>
      <c r="BS21" s="50"/>
      <c r="BT21" s="50"/>
      <c r="BU21" s="50"/>
      <c r="BV21" s="50"/>
      <c r="BW21" s="50"/>
      <c r="BX21" s="50"/>
      <c r="BY21" s="50"/>
      <c r="BZ21" s="50"/>
      <c r="CA21" s="50"/>
      <c r="CB21" s="50"/>
      <c r="CC21" s="50"/>
      <c r="CD21" s="51"/>
      <c r="CE21" s="50"/>
      <c r="CF21" s="50"/>
      <c r="CG21" s="50"/>
      <c r="CH21" s="50"/>
      <c r="CI21" s="50"/>
      <c r="CJ21" s="50"/>
      <c r="CK21" s="50"/>
      <c r="CL21" s="50"/>
      <c r="CM21" s="50"/>
      <c r="CN21" s="50"/>
      <c r="CO21" s="50"/>
      <c r="CP21" s="51"/>
      <c r="CQ21" s="50"/>
      <c r="CR21" s="50"/>
      <c r="CS21" s="50"/>
      <c r="CT21" s="50"/>
      <c r="CU21" s="50"/>
      <c r="CV21" s="50"/>
      <c r="CW21" s="50"/>
      <c r="CX21" s="50"/>
      <c r="CY21" s="50"/>
      <c r="CZ21" s="50"/>
      <c r="DA21" s="50"/>
      <c r="DB21" s="51"/>
      <c r="DC21" s="50"/>
      <c r="DD21" s="52"/>
      <c r="DE21" s="47"/>
    </row>
    <row r="22" spans="1:109" ht="17.25" customHeight="1">
      <c r="B22" s="53"/>
    </row>
    <row r="23" spans="1:109">
      <c r="B23" s="53"/>
    </row>
    <row r="24" spans="1:109">
      <c r="B24" s="53"/>
    </row>
    <row r="25" spans="1:109">
      <c r="B25" s="53"/>
    </row>
    <row r="26" spans="1:109">
      <c r="B26" s="53"/>
    </row>
    <row r="27" spans="1:109">
      <c r="B27" s="53"/>
    </row>
    <row r="28" spans="1:109">
      <c r="B28" s="53"/>
    </row>
    <row r="29" spans="1:109">
      <c r="B29" s="53"/>
    </row>
    <row r="30" spans="1:109">
      <c r="B30" s="53"/>
    </row>
    <row r="31" spans="1:109">
      <c r="B31" s="53"/>
    </row>
    <row r="32" spans="1:109">
      <c r="B32" s="53"/>
    </row>
    <row r="33" spans="2:109">
      <c r="B33" s="53"/>
    </row>
    <row r="34" spans="2:109">
      <c r="B34" s="53"/>
    </row>
    <row r="35" spans="2:109">
      <c r="B35" s="53"/>
    </row>
    <row r="36" spans="2:109">
      <c r="B36" s="53"/>
    </row>
    <row r="37" spans="2:109">
      <c r="B37" s="53"/>
    </row>
    <row r="38" spans="2:109">
      <c r="B38" s="53"/>
    </row>
    <row r="39" spans="2:109">
      <c r="B39" s="55"/>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7"/>
    </row>
    <row r="40" spans="2:109">
      <c r="B40" s="58"/>
      <c r="DD40" s="58"/>
      <c r="DE40" s="47"/>
    </row>
    <row r="41" spans="2:109" ht="17.25">
      <c r="B41" s="59" t="s">
        <v>51</v>
      </c>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2"/>
    </row>
    <row r="42" spans="2:109">
      <c r="B42" s="53"/>
      <c r="G42" s="60"/>
      <c r="I42" s="61"/>
      <c r="J42" s="61"/>
      <c r="K42" s="61"/>
      <c r="AM42" s="60"/>
      <c r="AN42" s="60" t="s">
        <v>52</v>
      </c>
      <c r="AP42" s="61"/>
      <c r="AQ42" s="61"/>
      <c r="AR42" s="61"/>
      <c r="AY42" s="60"/>
      <c r="BA42" s="61"/>
      <c r="BB42" s="61"/>
      <c r="BC42" s="61"/>
      <c r="BK42" s="60"/>
      <c r="BM42" s="61"/>
      <c r="BN42" s="61"/>
      <c r="BO42" s="61"/>
      <c r="BW42" s="60"/>
      <c r="BY42" s="61"/>
      <c r="BZ42" s="61"/>
      <c r="CA42" s="61"/>
      <c r="CI42" s="60"/>
      <c r="CK42" s="61"/>
      <c r="CL42" s="61"/>
      <c r="CM42" s="61"/>
      <c r="CU42" s="60"/>
      <c r="CW42" s="61"/>
      <c r="CX42" s="61"/>
      <c r="CY42" s="61"/>
    </row>
    <row r="43" spans="2:109" ht="13.5" customHeight="1">
      <c r="B43" s="53"/>
      <c r="AN43" s="81" t="s">
        <v>53</v>
      </c>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c r="CC43" s="82"/>
      <c r="CD43" s="82"/>
      <c r="CE43" s="82"/>
      <c r="CF43" s="82"/>
      <c r="CG43" s="82"/>
      <c r="CH43" s="82"/>
      <c r="CI43" s="82"/>
      <c r="CJ43" s="82"/>
      <c r="CK43" s="82"/>
      <c r="CL43" s="82"/>
      <c r="CM43" s="82"/>
      <c r="CN43" s="82"/>
      <c r="CO43" s="82"/>
      <c r="CP43" s="82"/>
      <c r="CQ43" s="82"/>
      <c r="CR43" s="82"/>
      <c r="CS43" s="82"/>
      <c r="CT43" s="82"/>
      <c r="CU43" s="82"/>
      <c r="CV43" s="82"/>
      <c r="CW43" s="82"/>
      <c r="CX43" s="82"/>
      <c r="CY43" s="82"/>
      <c r="CZ43" s="82"/>
      <c r="DA43" s="82"/>
      <c r="DB43" s="82"/>
      <c r="DC43" s="83"/>
    </row>
    <row r="44" spans="2:109">
      <c r="B44" s="53"/>
      <c r="AN44" s="84"/>
      <c r="AO44" s="85"/>
      <c r="AP44" s="85"/>
      <c r="AQ44" s="85"/>
      <c r="AR44" s="85"/>
      <c r="AS44" s="85"/>
      <c r="AT44" s="85"/>
      <c r="AU44" s="85"/>
      <c r="AV44" s="85"/>
      <c r="AW44" s="85"/>
      <c r="AX44" s="85"/>
      <c r="AY44" s="85"/>
      <c r="AZ44" s="85"/>
      <c r="BA44" s="85"/>
      <c r="BB44" s="85"/>
      <c r="BC44" s="85"/>
      <c r="BD44" s="85"/>
      <c r="BE44" s="85"/>
      <c r="BF44" s="85"/>
      <c r="BG44" s="85"/>
      <c r="BH44" s="85"/>
      <c r="BI44" s="85"/>
      <c r="BJ44" s="85"/>
      <c r="BK44" s="85"/>
      <c r="BL44" s="85"/>
      <c r="BM44" s="85"/>
      <c r="BN44" s="85"/>
      <c r="BO44" s="85"/>
      <c r="BP44" s="85"/>
      <c r="BQ44" s="85"/>
      <c r="BR44" s="85"/>
      <c r="BS44" s="85"/>
      <c r="BT44" s="85"/>
      <c r="BU44" s="85"/>
      <c r="BV44" s="85"/>
      <c r="BW44" s="85"/>
      <c r="BX44" s="85"/>
      <c r="BY44" s="85"/>
      <c r="BZ44" s="85"/>
      <c r="CA44" s="85"/>
      <c r="CB44" s="85"/>
      <c r="CC44" s="85"/>
      <c r="CD44" s="85"/>
      <c r="CE44" s="85"/>
      <c r="CF44" s="85"/>
      <c r="CG44" s="85"/>
      <c r="CH44" s="85"/>
      <c r="CI44" s="85"/>
      <c r="CJ44" s="85"/>
      <c r="CK44" s="85"/>
      <c r="CL44" s="85"/>
      <c r="CM44" s="85"/>
      <c r="CN44" s="85"/>
      <c r="CO44" s="85"/>
      <c r="CP44" s="85"/>
      <c r="CQ44" s="85"/>
      <c r="CR44" s="85"/>
      <c r="CS44" s="85"/>
      <c r="CT44" s="85"/>
      <c r="CU44" s="85"/>
      <c r="CV44" s="85"/>
      <c r="CW44" s="85"/>
      <c r="CX44" s="85"/>
      <c r="CY44" s="85"/>
      <c r="CZ44" s="85"/>
      <c r="DA44" s="85"/>
      <c r="DB44" s="85"/>
      <c r="DC44" s="86"/>
    </row>
    <row r="45" spans="2:109">
      <c r="B45" s="53"/>
      <c r="AN45" s="84"/>
      <c r="AO45" s="85"/>
      <c r="AP45" s="85"/>
      <c r="AQ45" s="85"/>
      <c r="AR45" s="85"/>
      <c r="AS45" s="85"/>
      <c r="AT45" s="85"/>
      <c r="AU45" s="85"/>
      <c r="AV45" s="85"/>
      <c r="AW45" s="85"/>
      <c r="AX45" s="85"/>
      <c r="AY45" s="85"/>
      <c r="AZ45" s="85"/>
      <c r="BA45" s="85"/>
      <c r="BB45" s="85"/>
      <c r="BC45" s="85"/>
      <c r="BD45" s="85"/>
      <c r="BE45" s="85"/>
      <c r="BF45" s="85"/>
      <c r="BG45" s="85"/>
      <c r="BH45" s="85"/>
      <c r="BI45" s="85"/>
      <c r="BJ45" s="85"/>
      <c r="BK45" s="85"/>
      <c r="BL45" s="85"/>
      <c r="BM45" s="85"/>
      <c r="BN45" s="85"/>
      <c r="BO45" s="85"/>
      <c r="BP45" s="85"/>
      <c r="BQ45" s="85"/>
      <c r="BR45" s="85"/>
      <c r="BS45" s="85"/>
      <c r="BT45" s="85"/>
      <c r="BU45" s="85"/>
      <c r="BV45" s="85"/>
      <c r="BW45" s="85"/>
      <c r="BX45" s="85"/>
      <c r="BY45" s="85"/>
      <c r="BZ45" s="85"/>
      <c r="CA45" s="85"/>
      <c r="CB45" s="85"/>
      <c r="CC45" s="85"/>
      <c r="CD45" s="85"/>
      <c r="CE45" s="85"/>
      <c r="CF45" s="85"/>
      <c r="CG45" s="85"/>
      <c r="CH45" s="85"/>
      <c r="CI45" s="85"/>
      <c r="CJ45" s="85"/>
      <c r="CK45" s="85"/>
      <c r="CL45" s="85"/>
      <c r="CM45" s="85"/>
      <c r="CN45" s="85"/>
      <c r="CO45" s="85"/>
      <c r="CP45" s="85"/>
      <c r="CQ45" s="85"/>
      <c r="CR45" s="85"/>
      <c r="CS45" s="85"/>
      <c r="CT45" s="85"/>
      <c r="CU45" s="85"/>
      <c r="CV45" s="85"/>
      <c r="CW45" s="85"/>
      <c r="CX45" s="85"/>
      <c r="CY45" s="85"/>
      <c r="CZ45" s="85"/>
      <c r="DA45" s="85"/>
      <c r="DB45" s="85"/>
      <c r="DC45" s="86"/>
    </row>
    <row r="46" spans="2:109">
      <c r="B46" s="53"/>
      <c r="AN46" s="84"/>
      <c r="AO46" s="85"/>
      <c r="AP46" s="85"/>
      <c r="AQ46" s="85"/>
      <c r="AR46" s="85"/>
      <c r="AS46" s="85"/>
      <c r="AT46" s="85"/>
      <c r="AU46" s="85"/>
      <c r="AV46" s="85"/>
      <c r="AW46" s="85"/>
      <c r="AX46" s="85"/>
      <c r="AY46" s="85"/>
      <c r="AZ46" s="85"/>
      <c r="BA46" s="85"/>
      <c r="BB46" s="85"/>
      <c r="BC46" s="85"/>
      <c r="BD46" s="85"/>
      <c r="BE46" s="85"/>
      <c r="BF46" s="85"/>
      <c r="BG46" s="85"/>
      <c r="BH46" s="85"/>
      <c r="BI46" s="85"/>
      <c r="BJ46" s="85"/>
      <c r="BK46" s="85"/>
      <c r="BL46" s="85"/>
      <c r="BM46" s="85"/>
      <c r="BN46" s="85"/>
      <c r="BO46" s="85"/>
      <c r="BP46" s="85"/>
      <c r="BQ46" s="85"/>
      <c r="BR46" s="85"/>
      <c r="BS46" s="85"/>
      <c r="BT46" s="85"/>
      <c r="BU46" s="85"/>
      <c r="BV46" s="85"/>
      <c r="BW46" s="85"/>
      <c r="BX46" s="85"/>
      <c r="BY46" s="85"/>
      <c r="BZ46" s="85"/>
      <c r="CA46" s="85"/>
      <c r="CB46" s="85"/>
      <c r="CC46" s="85"/>
      <c r="CD46" s="85"/>
      <c r="CE46" s="85"/>
      <c r="CF46" s="85"/>
      <c r="CG46" s="85"/>
      <c r="CH46" s="85"/>
      <c r="CI46" s="85"/>
      <c r="CJ46" s="85"/>
      <c r="CK46" s="85"/>
      <c r="CL46" s="85"/>
      <c r="CM46" s="85"/>
      <c r="CN46" s="85"/>
      <c r="CO46" s="85"/>
      <c r="CP46" s="85"/>
      <c r="CQ46" s="85"/>
      <c r="CR46" s="85"/>
      <c r="CS46" s="85"/>
      <c r="CT46" s="85"/>
      <c r="CU46" s="85"/>
      <c r="CV46" s="85"/>
      <c r="CW46" s="85"/>
      <c r="CX46" s="85"/>
      <c r="CY46" s="85"/>
      <c r="CZ46" s="85"/>
      <c r="DA46" s="85"/>
      <c r="DB46" s="85"/>
      <c r="DC46" s="86"/>
    </row>
    <row r="47" spans="2:109">
      <c r="B47" s="53"/>
      <c r="AN47" s="87"/>
      <c r="AO47" s="88"/>
      <c r="AP47" s="88"/>
      <c r="AQ47" s="88"/>
      <c r="AR47" s="88"/>
      <c r="AS47" s="88"/>
      <c r="AT47" s="88"/>
      <c r="AU47" s="88"/>
      <c r="AV47" s="88"/>
      <c r="AW47" s="88"/>
      <c r="AX47" s="88"/>
      <c r="AY47" s="88"/>
      <c r="AZ47" s="88"/>
      <c r="BA47" s="88"/>
      <c r="BB47" s="88"/>
      <c r="BC47" s="88"/>
      <c r="BD47" s="88"/>
      <c r="BE47" s="88"/>
      <c r="BF47" s="88"/>
      <c r="BG47" s="88"/>
      <c r="BH47" s="88"/>
      <c r="BI47" s="88"/>
      <c r="BJ47" s="88"/>
      <c r="BK47" s="88"/>
      <c r="BL47" s="88"/>
      <c r="BM47" s="88"/>
      <c r="BN47" s="88"/>
      <c r="BO47" s="88"/>
      <c r="BP47" s="88"/>
      <c r="BQ47" s="88"/>
      <c r="BR47" s="88"/>
      <c r="BS47" s="88"/>
      <c r="BT47" s="88"/>
      <c r="BU47" s="88"/>
      <c r="BV47" s="88"/>
      <c r="BW47" s="88"/>
      <c r="BX47" s="88"/>
      <c r="BY47" s="88"/>
      <c r="BZ47" s="88"/>
      <c r="CA47" s="88"/>
      <c r="CB47" s="88"/>
      <c r="CC47" s="88"/>
      <c r="CD47" s="88"/>
      <c r="CE47" s="88"/>
      <c r="CF47" s="88"/>
      <c r="CG47" s="88"/>
      <c r="CH47" s="88"/>
      <c r="CI47" s="88"/>
      <c r="CJ47" s="88"/>
      <c r="CK47" s="88"/>
      <c r="CL47" s="88"/>
      <c r="CM47" s="88"/>
      <c r="CN47" s="88"/>
      <c r="CO47" s="88"/>
      <c r="CP47" s="88"/>
      <c r="CQ47" s="88"/>
      <c r="CR47" s="88"/>
      <c r="CS47" s="88"/>
      <c r="CT47" s="88"/>
      <c r="CU47" s="88"/>
      <c r="CV47" s="88"/>
      <c r="CW47" s="88"/>
      <c r="CX47" s="88"/>
      <c r="CY47" s="88"/>
      <c r="CZ47" s="88"/>
      <c r="DA47" s="88"/>
      <c r="DB47" s="88"/>
      <c r="DC47" s="89"/>
    </row>
    <row r="48" spans="2:109">
      <c r="B48" s="53"/>
      <c r="H48" s="62"/>
      <c r="I48" s="62"/>
      <c r="J48" s="62"/>
      <c r="AN48" s="62"/>
      <c r="AO48" s="62"/>
      <c r="AP48" s="62"/>
      <c r="AZ48" s="62"/>
      <c r="BA48" s="62"/>
      <c r="BB48" s="62"/>
      <c r="BL48" s="62"/>
      <c r="BM48" s="62"/>
      <c r="BN48" s="62"/>
      <c r="BX48" s="62"/>
      <c r="BY48" s="62"/>
      <c r="BZ48" s="62"/>
      <c r="CJ48" s="62"/>
      <c r="CK48" s="62"/>
      <c r="CL48" s="62"/>
      <c r="CV48" s="62"/>
      <c r="CW48" s="62"/>
      <c r="CX48" s="62"/>
    </row>
    <row r="49" spans="1:109">
      <c r="B49" s="53"/>
      <c r="AN49" s="47" t="s">
        <v>54</v>
      </c>
    </row>
    <row r="50" spans="1:109">
      <c r="B50" s="53"/>
      <c r="G50" s="90"/>
      <c r="H50" s="90"/>
      <c r="I50" s="90"/>
      <c r="J50" s="90"/>
      <c r="K50" s="63"/>
      <c r="L50" s="63"/>
      <c r="M50" s="64"/>
      <c r="N50" s="64"/>
      <c r="AN50" s="91"/>
      <c r="AO50" s="92"/>
      <c r="AP50" s="92"/>
      <c r="AQ50" s="92"/>
      <c r="AR50" s="92"/>
      <c r="AS50" s="92"/>
      <c r="AT50" s="92"/>
      <c r="AU50" s="92"/>
      <c r="AV50" s="92"/>
      <c r="AW50" s="92"/>
      <c r="AX50" s="92"/>
      <c r="AY50" s="92"/>
      <c r="AZ50" s="92"/>
      <c r="BA50" s="92"/>
      <c r="BB50" s="92"/>
      <c r="BC50" s="92"/>
      <c r="BD50" s="92"/>
      <c r="BE50" s="92"/>
      <c r="BF50" s="92"/>
      <c r="BG50" s="92"/>
      <c r="BH50" s="92"/>
      <c r="BI50" s="92"/>
      <c r="BJ50" s="92"/>
      <c r="BK50" s="92"/>
      <c r="BL50" s="92"/>
      <c r="BM50" s="92"/>
      <c r="BN50" s="92"/>
      <c r="BO50" s="93"/>
      <c r="BP50" s="94" t="s">
        <v>46</v>
      </c>
      <c r="BQ50" s="94"/>
      <c r="BR50" s="94"/>
      <c r="BS50" s="94"/>
      <c r="BT50" s="94"/>
      <c r="BU50" s="94"/>
      <c r="BV50" s="94"/>
      <c r="BW50" s="94"/>
      <c r="BX50" s="94" t="s">
        <v>47</v>
      </c>
      <c r="BY50" s="94"/>
      <c r="BZ50" s="94"/>
      <c r="CA50" s="94"/>
      <c r="CB50" s="94"/>
      <c r="CC50" s="94"/>
      <c r="CD50" s="94"/>
      <c r="CE50" s="94"/>
      <c r="CF50" s="94" t="s">
        <v>48</v>
      </c>
      <c r="CG50" s="94"/>
      <c r="CH50" s="94"/>
      <c r="CI50" s="94"/>
      <c r="CJ50" s="94"/>
      <c r="CK50" s="94"/>
      <c r="CL50" s="94"/>
      <c r="CM50" s="94"/>
      <c r="CN50" s="94" t="s">
        <v>49</v>
      </c>
      <c r="CO50" s="94"/>
      <c r="CP50" s="94"/>
      <c r="CQ50" s="94"/>
      <c r="CR50" s="94"/>
      <c r="CS50" s="94"/>
      <c r="CT50" s="94"/>
      <c r="CU50" s="94"/>
      <c r="CV50" s="94" t="s">
        <v>50</v>
      </c>
      <c r="CW50" s="94"/>
      <c r="CX50" s="94"/>
      <c r="CY50" s="94"/>
      <c r="CZ50" s="94"/>
      <c r="DA50" s="94"/>
      <c r="DB50" s="94"/>
      <c r="DC50" s="94"/>
    </row>
    <row r="51" spans="1:109" ht="13.5" customHeight="1">
      <c r="B51" s="53"/>
      <c r="G51" s="100"/>
      <c r="H51" s="100"/>
      <c r="I51" s="98"/>
      <c r="J51" s="98"/>
      <c r="K51" s="96"/>
      <c r="L51" s="96"/>
      <c r="M51" s="96"/>
      <c r="N51" s="96"/>
      <c r="AM51" s="62"/>
      <c r="AN51" s="97" t="s">
        <v>55</v>
      </c>
      <c r="AO51" s="97"/>
      <c r="AP51" s="97"/>
      <c r="AQ51" s="97"/>
      <c r="AR51" s="97"/>
      <c r="AS51" s="97"/>
      <c r="AT51" s="97"/>
      <c r="AU51" s="97"/>
      <c r="AV51" s="97"/>
      <c r="AW51" s="97"/>
      <c r="AX51" s="97"/>
      <c r="AY51" s="97"/>
      <c r="AZ51" s="97"/>
      <c r="BA51" s="97"/>
      <c r="BB51" s="97" t="s">
        <v>56</v>
      </c>
      <c r="BC51" s="97"/>
      <c r="BD51" s="97"/>
      <c r="BE51" s="97"/>
      <c r="BF51" s="97"/>
      <c r="BG51" s="97"/>
      <c r="BH51" s="97"/>
      <c r="BI51" s="97"/>
      <c r="BJ51" s="97"/>
      <c r="BK51" s="97"/>
      <c r="BL51" s="97"/>
      <c r="BM51" s="97"/>
      <c r="BN51" s="97"/>
      <c r="BO51" s="97"/>
      <c r="BP51" s="95">
        <v>119.7</v>
      </c>
      <c r="BQ51" s="95"/>
      <c r="BR51" s="95"/>
      <c r="BS51" s="95"/>
      <c r="BT51" s="95"/>
      <c r="BU51" s="95"/>
      <c r="BV51" s="95"/>
      <c r="BW51" s="95"/>
      <c r="BX51" s="95">
        <v>103.7</v>
      </c>
      <c r="BY51" s="95"/>
      <c r="BZ51" s="95"/>
      <c r="CA51" s="95"/>
      <c r="CB51" s="95"/>
      <c r="CC51" s="95"/>
      <c r="CD51" s="95"/>
      <c r="CE51" s="95"/>
      <c r="CF51" s="95">
        <v>90</v>
      </c>
      <c r="CG51" s="95"/>
      <c r="CH51" s="95"/>
      <c r="CI51" s="95"/>
      <c r="CJ51" s="95"/>
      <c r="CK51" s="95"/>
      <c r="CL51" s="95"/>
      <c r="CM51" s="95"/>
      <c r="CN51" s="95">
        <v>81.7</v>
      </c>
      <c r="CO51" s="95"/>
      <c r="CP51" s="95"/>
      <c r="CQ51" s="95"/>
      <c r="CR51" s="95"/>
      <c r="CS51" s="95"/>
      <c r="CT51" s="95"/>
      <c r="CU51" s="95"/>
      <c r="CV51" s="95">
        <v>72.099999999999994</v>
      </c>
      <c r="CW51" s="95"/>
      <c r="CX51" s="95"/>
      <c r="CY51" s="95"/>
      <c r="CZ51" s="95"/>
      <c r="DA51" s="95"/>
      <c r="DB51" s="95"/>
      <c r="DC51" s="95"/>
    </row>
    <row r="52" spans="1:109">
      <c r="B52" s="53"/>
      <c r="G52" s="100"/>
      <c r="H52" s="100"/>
      <c r="I52" s="98"/>
      <c r="J52" s="98"/>
      <c r="K52" s="96"/>
      <c r="L52" s="96"/>
      <c r="M52" s="96"/>
      <c r="N52" s="96"/>
      <c r="AM52" s="62"/>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5"/>
      <c r="BQ52" s="95"/>
      <c r="BR52" s="95"/>
      <c r="BS52" s="95"/>
      <c r="BT52" s="95"/>
      <c r="BU52" s="95"/>
      <c r="BV52" s="95"/>
      <c r="BW52" s="95"/>
      <c r="BX52" s="95"/>
      <c r="BY52" s="95"/>
      <c r="BZ52" s="95"/>
      <c r="CA52" s="95"/>
      <c r="CB52" s="95"/>
      <c r="CC52" s="95"/>
      <c r="CD52" s="95"/>
      <c r="CE52" s="95"/>
      <c r="CF52" s="95"/>
      <c r="CG52" s="95"/>
      <c r="CH52" s="95"/>
      <c r="CI52" s="95"/>
      <c r="CJ52" s="95"/>
      <c r="CK52" s="95"/>
      <c r="CL52" s="95"/>
      <c r="CM52" s="95"/>
      <c r="CN52" s="95"/>
      <c r="CO52" s="95"/>
      <c r="CP52" s="95"/>
      <c r="CQ52" s="95"/>
      <c r="CR52" s="95"/>
      <c r="CS52" s="95"/>
      <c r="CT52" s="95"/>
      <c r="CU52" s="95"/>
      <c r="CV52" s="95"/>
      <c r="CW52" s="95"/>
      <c r="CX52" s="95"/>
      <c r="CY52" s="95"/>
      <c r="CZ52" s="95"/>
      <c r="DA52" s="95"/>
      <c r="DB52" s="95"/>
      <c r="DC52" s="95"/>
    </row>
    <row r="53" spans="1:109">
      <c r="A53" s="61"/>
      <c r="B53" s="53"/>
      <c r="G53" s="100"/>
      <c r="H53" s="100"/>
      <c r="I53" s="90"/>
      <c r="J53" s="90"/>
      <c r="K53" s="96"/>
      <c r="L53" s="96"/>
      <c r="M53" s="96"/>
      <c r="N53" s="96"/>
      <c r="AM53" s="62"/>
      <c r="AN53" s="97"/>
      <c r="AO53" s="97"/>
      <c r="AP53" s="97"/>
      <c r="AQ53" s="97"/>
      <c r="AR53" s="97"/>
      <c r="AS53" s="97"/>
      <c r="AT53" s="97"/>
      <c r="AU53" s="97"/>
      <c r="AV53" s="97"/>
      <c r="AW53" s="97"/>
      <c r="AX53" s="97"/>
      <c r="AY53" s="97"/>
      <c r="AZ53" s="97"/>
      <c r="BA53" s="97"/>
      <c r="BB53" s="97" t="s">
        <v>57</v>
      </c>
      <c r="BC53" s="97"/>
      <c r="BD53" s="97"/>
      <c r="BE53" s="97"/>
      <c r="BF53" s="97"/>
      <c r="BG53" s="97"/>
      <c r="BH53" s="97"/>
      <c r="BI53" s="97"/>
      <c r="BJ53" s="97"/>
      <c r="BK53" s="97"/>
      <c r="BL53" s="97"/>
      <c r="BM53" s="97"/>
      <c r="BN53" s="97"/>
      <c r="BO53" s="97"/>
      <c r="BP53" s="95">
        <v>71.7</v>
      </c>
      <c r="BQ53" s="95"/>
      <c r="BR53" s="95"/>
      <c r="BS53" s="95"/>
      <c r="BT53" s="95"/>
      <c r="BU53" s="95"/>
      <c r="BV53" s="95"/>
      <c r="BW53" s="95"/>
      <c r="BX53" s="95">
        <v>72.3</v>
      </c>
      <c r="BY53" s="95"/>
      <c r="BZ53" s="95"/>
      <c r="CA53" s="95"/>
      <c r="CB53" s="95"/>
      <c r="CC53" s="95"/>
      <c r="CD53" s="95"/>
      <c r="CE53" s="95"/>
      <c r="CF53" s="95">
        <v>73.7</v>
      </c>
      <c r="CG53" s="95"/>
      <c r="CH53" s="95"/>
      <c r="CI53" s="95"/>
      <c r="CJ53" s="95"/>
      <c r="CK53" s="95"/>
      <c r="CL53" s="95"/>
      <c r="CM53" s="95"/>
      <c r="CN53" s="95">
        <v>74.900000000000006</v>
      </c>
      <c r="CO53" s="95"/>
      <c r="CP53" s="95"/>
      <c r="CQ53" s="95"/>
      <c r="CR53" s="95"/>
      <c r="CS53" s="95"/>
      <c r="CT53" s="95"/>
      <c r="CU53" s="95"/>
      <c r="CV53" s="95">
        <v>76.400000000000006</v>
      </c>
      <c r="CW53" s="95"/>
      <c r="CX53" s="95"/>
      <c r="CY53" s="95"/>
      <c r="CZ53" s="95"/>
      <c r="DA53" s="95"/>
      <c r="DB53" s="95"/>
      <c r="DC53" s="95"/>
    </row>
    <row r="54" spans="1:109">
      <c r="A54" s="61"/>
      <c r="B54" s="53"/>
      <c r="G54" s="100"/>
      <c r="H54" s="100"/>
      <c r="I54" s="90"/>
      <c r="J54" s="90"/>
      <c r="K54" s="96"/>
      <c r="L54" s="96"/>
      <c r="M54" s="96"/>
      <c r="N54" s="96"/>
      <c r="AM54" s="62"/>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P54" s="95"/>
      <c r="BQ54" s="95"/>
      <c r="BR54" s="95"/>
      <c r="BS54" s="95"/>
      <c r="BT54" s="95"/>
      <c r="BU54" s="95"/>
      <c r="BV54" s="95"/>
      <c r="BW54" s="95"/>
      <c r="BX54" s="95"/>
      <c r="BY54" s="95"/>
      <c r="BZ54" s="95"/>
      <c r="CA54" s="95"/>
      <c r="CB54" s="95"/>
      <c r="CC54" s="95"/>
      <c r="CD54" s="95"/>
      <c r="CE54" s="95"/>
      <c r="CF54" s="95"/>
      <c r="CG54" s="95"/>
      <c r="CH54" s="95"/>
      <c r="CI54" s="95"/>
      <c r="CJ54" s="95"/>
      <c r="CK54" s="95"/>
      <c r="CL54" s="95"/>
      <c r="CM54" s="95"/>
      <c r="CN54" s="95"/>
      <c r="CO54" s="95"/>
      <c r="CP54" s="95"/>
      <c r="CQ54" s="95"/>
      <c r="CR54" s="95"/>
      <c r="CS54" s="95"/>
      <c r="CT54" s="95"/>
      <c r="CU54" s="95"/>
      <c r="CV54" s="95"/>
      <c r="CW54" s="95"/>
      <c r="CX54" s="95"/>
      <c r="CY54" s="95"/>
      <c r="CZ54" s="95"/>
      <c r="DA54" s="95"/>
      <c r="DB54" s="95"/>
      <c r="DC54" s="95"/>
    </row>
    <row r="55" spans="1:109">
      <c r="A55" s="61"/>
      <c r="B55" s="53"/>
      <c r="G55" s="90"/>
      <c r="H55" s="90"/>
      <c r="I55" s="90"/>
      <c r="J55" s="90"/>
      <c r="K55" s="96"/>
      <c r="L55" s="96"/>
      <c r="M55" s="96"/>
      <c r="N55" s="96"/>
      <c r="AN55" s="94" t="s">
        <v>58</v>
      </c>
      <c r="AO55" s="94"/>
      <c r="AP55" s="94"/>
      <c r="AQ55" s="94"/>
      <c r="AR55" s="94"/>
      <c r="AS55" s="94"/>
      <c r="AT55" s="94"/>
      <c r="AU55" s="94"/>
      <c r="AV55" s="94"/>
      <c r="AW55" s="94"/>
      <c r="AX55" s="94"/>
      <c r="AY55" s="94"/>
      <c r="AZ55" s="94"/>
      <c r="BA55" s="94"/>
      <c r="BB55" s="97" t="s">
        <v>56</v>
      </c>
      <c r="BC55" s="97"/>
      <c r="BD55" s="97"/>
      <c r="BE55" s="97"/>
      <c r="BF55" s="97"/>
      <c r="BG55" s="97"/>
      <c r="BH55" s="97"/>
      <c r="BI55" s="97"/>
      <c r="BJ55" s="97"/>
      <c r="BK55" s="97"/>
      <c r="BL55" s="97"/>
      <c r="BM55" s="97"/>
      <c r="BN55" s="97"/>
      <c r="BO55" s="97"/>
      <c r="BP55" s="95">
        <v>31.5</v>
      </c>
      <c r="BQ55" s="95"/>
      <c r="BR55" s="95"/>
      <c r="BS55" s="95"/>
      <c r="BT55" s="95"/>
      <c r="BU55" s="95"/>
      <c r="BV55" s="95"/>
      <c r="BW55" s="95"/>
      <c r="BX55" s="95">
        <v>23.4</v>
      </c>
      <c r="BY55" s="95"/>
      <c r="BZ55" s="95"/>
      <c r="CA55" s="95"/>
      <c r="CB55" s="95"/>
      <c r="CC55" s="95"/>
      <c r="CD55" s="95"/>
      <c r="CE55" s="95"/>
      <c r="CF55" s="95">
        <v>18.2</v>
      </c>
      <c r="CG55" s="95"/>
      <c r="CH55" s="95"/>
      <c r="CI55" s="95"/>
      <c r="CJ55" s="95"/>
      <c r="CK55" s="95"/>
      <c r="CL55" s="95"/>
      <c r="CM55" s="95"/>
      <c r="CN55" s="95">
        <v>17.100000000000001</v>
      </c>
      <c r="CO55" s="95"/>
      <c r="CP55" s="95"/>
      <c r="CQ55" s="95"/>
      <c r="CR55" s="95"/>
      <c r="CS55" s="95"/>
      <c r="CT55" s="95"/>
      <c r="CU55" s="95"/>
      <c r="CV55" s="95">
        <v>16.600000000000001</v>
      </c>
      <c r="CW55" s="95"/>
      <c r="CX55" s="95"/>
      <c r="CY55" s="95"/>
      <c r="CZ55" s="95"/>
      <c r="DA55" s="95"/>
      <c r="DB55" s="95"/>
      <c r="DC55" s="95"/>
    </row>
    <row r="56" spans="1:109">
      <c r="A56" s="61"/>
      <c r="B56" s="53"/>
      <c r="G56" s="90"/>
      <c r="H56" s="90"/>
      <c r="I56" s="90"/>
      <c r="J56" s="90"/>
      <c r="K56" s="96"/>
      <c r="L56" s="96"/>
      <c r="M56" s="96"/>
      <c r="N56" s="96"/>
      <c r="AN56" s="94"/>
      <c r="AO56" s="94"/>
      <c r="AP56" s="94"/>
      <c r="AQ56" s="94"/>
      <c r="AR56" s="94"/>
      <c r="AS56" s="94"/>
      <c r="AT56" s="94"/>
      <c r="AU56" s="94"/>
      <c r="AV56" s="94"/>
      <c r="AW56" s="94"/>
      <c r="AX56" s="94"/>
      <c r="AY56" s="94"/>
      <c r="AZ56" s="94"/>
      <c r="BA56" s="94"/>
      <c r="BB56" s="97"/>
      <c r="BC56" s="97"/>
      <c r="BD56" s="97"/>
      <c r="BE56" s="97"/>
      <c r="BF56" s="97"/>
      <c r="BG56" s="97"/>
      <c r="BH56" s="97"/>
      <c r="BI56" s="97"/>
      <c r="BJ56" s="97"/>
      <c r="BK56" s="97"/>
      <c r="BL56" s="97"/>
      <c r="BM56" s="97"/>
      <c r="BN56" s="97"/>
      <c r="BO56" s="97"/>
      <c r="BP56" s="95"/>
      <c r="BQ56" s="95"/>
      <c r="BR56" s="95"/>
      <c r="BS56" s="95"/>
      <c r="BT56" s="95"/>
      <c r="BU56" s="95"/>
      <c r="BV56" s="95"/>
      <c r="BW56" s="95"/>
      <c r="BX56" s="95"/>
      <c r="BY56" s="95"/>
      <c r="BZ56" s="95"/>
      <c r="CA56" s="95"/>
      <c r="CB56" s="95"/>
      <c r="CC56" s="95"/>
      <c r="CD56" s="95"/>
      <c r="CE56" s="95"/>
      <c r="CF56" s="95"/>
      <c r="CG56" s="95"/>
      <c r="CH56" s="95"/>
      <c r="CI56" s="95"/>
      <c r="CJ56" s="95"/>
      <c r="CK56" s="95"/>
      <c r="CL56" s="95"/>
      <c r="CM56" s="95"/>
      <c r="CN56" s="95"/>
      <c r="CO56" s="95"/>
      <c r="CP56" s="95"/>
      <c r="CQ56" s="95"/>
      <c r="CR56" s="95"/>
      <c r="CS56" s="95"/>
      <c r="CT56" s="95"/>
      <c r="CU56" s="95"/>
      <c r="CV56" s="95"/>
      <c r="CW56" s="95"/>
      <c r="CX56" s="95"/>
      <c r="CY56" s="95"/>
      <c r="CZ56" s="95"/>
      <c r="DA56" s="95"/>
      <c r="DB56" s="95"/>
      <c r="DC56" s="95"/>
    </row>
    <row r="57" spans="1:109" s="61" customFormat="1">
      <c r="B57" s="65"/>
      <c r="G57" s="90"/>
      <c r="H57" s="90"/>
      <c r="I57" s="99"/>
      <c r="J57" s="99"/>
      <c r="K57" s="96"/>
      <c r="L57" s="96"/>
      <c r="M57" s="96"/>
      <c r="N57" s="96"/>
      <c r="AM57" s="47"/>
      <c r="AN57" s="94"/>
      <c r="AO57" s="94"/>
      <c r="AP57" s="94"/>
      <c r="AQ57" s="94"/>
      <c r="AR57" s="94"/>
      <c r="AS57" s="94"/>
      <c r="AT57" s="94"/>
      <c r="AU57" s="94"/>
      <c r="AV57" s="94"/>
      <c r="AW57" s="94"/>
      <c r="AX57" s="94"/>
      <c r="AY57" s="94"/>
      <c r="AZ57" s="94"/>
      <c r="BA57" s="94"/>
      <c r="BB57" s="97" t="s">
        <v>57</v>
      </c>
      <c r="BC57" s="97"/>
      <c r="BD57" s="97"/>
      <c r="BE57" s="97"/>
      <c r="BF57" s="97"/>
      <c r="BG57" s="97"/>
      <c r="BH57" s="97"/>
      <c r="BI57" s="97"/>
      <c r="BJ57" s="97"/>
      <c r="BK57" s="97"/>
      <c r="BL57" s="97"/>
      <c r="BM57" s="97"/>
      <c r="BN57" s="97"/>
      <c r="BO57" s="97"/>
      <c r="BP57" s="95">
        <v>62.9</v>
      </c>
      <c r="BQ57" s="95"/>
      <c r="BR57" s="95"/>
      <c r="BS57" s="95"/>
      <c r="BT57" s="95"/>
      <c r="BU57" s="95"/>
      <c r="BV57" s="95"/>
      <c r="BW57" s="95"/>
      <c r="BX57" s="95">
        <v>63.9</v>
      </c>
      <c r="BY57" s="95"/>
      <c r="BZ57" s="95"/>
      <c r="CA57" s="95"/>
      <c r="CB57" s="95"/>
      <c r="CC57" s="95"/>
      <c r="CD57" s="95"/>
      <c r="CE57" s="95"/>
      <c r="CF57" s="95">
        <v>64.900000000000006</v>
      </c>
      <c r="CG57" s="95"/>
      <c r="CH57" s="95"/>
      <c r="CI57" s="95"/>
      <c r="CJ57" s="95"/>
      <c r="CK57" s="95"/>
      <c r="CL57" s="95"/>
      <c r="CM57" s="95"/>
      <c r="CN57" s="95">
        <v>65.8</v>
      </c>
      <c r="CO57" s="95"/>
      <c r="CP57" s="95"/>
      <c r="CQ57" s="95"/>
      <c r="CR57" s="95"/>
      <c r="CS57" s="95"/>
      <c r="CT57" s="95"/>
      <c r="CU57" s="95"/>
      <c r="CV57" s="95">
        <v>66.7</v>
      </c>
      <c r="CW57" s="95"/>
      <c r="CX57" s="95"/>
      <c r="CY57" s="95"/>
      <c r="CZ57" s="95"/>
      <c r="DA57" s="95"/>
      <c r="DB57" s="95"/>
      <c r="DC57" s="95"/>
      <c r="DD57" s="66"/>
      <c r="DE57" s="65"/>
    </row>
    <row r="58" spans="1:109" s="61" customFormat="1">
      <c r="A58" s="47"/>
      <c r="B58" s="65"/>
      <c r="G58" s="90"/>
      <c r="H58" s="90"/>
      <c r="I58" s="99"/>
      <c r="J58" s="99"/>
      <c r="K58" s="96"/>
      <c r="L58" s="96"/>
      <c r="M58" s="96"/>
      <c r="N58" s="96"/>
      <c r="AM58" s="47"/>
      <c r="AN58" s="94"/>
      <c r="AO58" s="94"/>
      <c r="AP58" s="94"/>
      <c r="AQ58" s="94"/>
      <c r="AR58" s="94"/>
      <c r="AS58" s="94"/>
      <c r="AT58" s="94"/>
      <c r="AU58" s="94"/>
      <c r="AV58" s="94"/>
      <c r="AW58" s="94"/>
      <c r="AX58" s="94"/>
      <c r="AY58" s="94"/>
      <c r="AZ58" s="94"/>
      <c r="BA58" s="94"/>
      <c r="BB58" s="97"/>
      <c r="BC58" s="97"/>
      <c r="BD58" s="97"/>
      <c r="BE58" s="97"/>
      <c r="BF58" s="97"/>
      <c r="BG58" s="97"/>
      <c r="BH58" s="97"/>
      <c r="BI58" s="97"/>
      <c r="BJ58" s="97"/>
      <c r="BK58" s="97"/>
      <c r="BL58" s="97"/>
      <c r="BM58" s="97"/>
      <c r="BN58" s="97"/>
      <c r="BO58" s="97"/>
      <c r="BP58" s="95"/>
      <c r="BQ58" s="95"/>
      <c r="BR58" s="95"/>
      <c r="BS58" s="95"/>
      <c r="BT58" s="95"/>
      <c r="BU58" s="95"/>
      <c r="BV58" s="95"/>
      <c r="BW58" s="95"/>
      <c r="BX58" s="95"/>
      <c r="BY58" s="95"/>
      <c r="BZ58" s="95"/>
      <c r="CA58" s="95"/>
      <c r="CB58" s="95"/>
      <c r="CC58" s="95"/>
      <c r="CD58" s="95"/>
      <c r="CE58" s="95"/>
      <c r="CF58" s="95"/>
      <c r="CG58" s="95"/>
      <c r="CH58" s="95"/>
      <c r="CI58" s="95"/>
      <c r="CJ58" s="95"/>
      <c r="CK58" s="95"/>
      <c r="CL58" s="95"/>
      <c r="CM58" s="95"/>
      <c r="CN58" s="95"/>
      <c r="CO58" s="95"/>
      <c r="CP58" s="95"/>
      <c r="CQ58" s="95"/>
      <c r="CR58" s="95"/>
      <c r="CS58" s="95"/>
      <c r="CT58" s="95"/>
      <c r="CU58" s="95"/>
      <c r="CV58" s="95"/>
      <c r="CW58" s="95"/>
      <c r="CX58" s="95"/>
      <c r="CY58" s="95"/>
      <c r="CZ58" s="95"/>
      <c r="DA58" s="95"/>
      <c r="DB58" s="95"/>
      <c r="DC58" s="95"/>
      <c r="DD58" s="66"/>
      <c r="DE58" s="65"/>
    </row>
    <row r="59" spans="1:109" s="61" customFormat="1">
      <c r="A59" s="47"/>
      <c r="B59" s="65"/>
      <c r="K59" s="67"/>
      <c r="L59" s="67"/>
      <c r="M59" s="67"/>
      <c r="N59" s="67"/>
      <c r="AQ59" s="67"/>
      <c r="AR59" s="67"/>
      <c r="AS59" s="67"/>
      <c r="AT59" s="67"/>
      <c r="BC59" s="67"/>
      <c r="BD59" s="67"/>
      <c r="BE59" s="67"/>
      <c r="BF59" s="67"/>
      <c r="BO59" s="67"/>
      <c r="BP59" s="67"/>
      <c r="BQ59" s="67"/>
      <c r="BR59" s="67"/>
      <c r="CA59" s="67"/>
      <c r="CB59" s="67"/>
      <c r="CC59" s="67"/>
      <c r="CD59" s="67"/>
      <c r="CM59" s="67"/>
      <c r="CN59" s="67"/>
      <c r="CO59" s="67"/>
      <c r="CP59" s="67"/>
      <c r="CY59" s="67"/>
      <c r="CZ59" s="67"/>
      <c r="DA59" s="67"/>
      <c r="DB59" s="67"/>
      <c r="DC59" s="67"/>
      <c r="DD59" s="66"/>
      <c r="DE59" s="65"/>
    </row>
    <row r="60" spans="1:109" s="61" customFormat="1">
      <c r="A60" s="47"/>
      <c r="B60" s="65"/>
      <c r="K60" s="67"/>
      <c r="L60" s="67"/>
      <c r="M60" s="67"/>
      <c r="N60" s="67"/>
      <c r="AQ60" s="67"/>
      <c r="AR60" s="67"/>
      <c r="AS60" s="67"/>
      <c r="AT60" s="67"/>
      <c r="BC60" s="67"/>
      <c r="BD60" s="67"/>
      <c r="BE60" s="67"/>
      <c r="BF60" s="67"/>
      <c r="BO60" s="67"/>
      <c r="BP60" s="67"/>
      <c r="BQ60" s="67"/>
      <c r="BR60" s="67"/>
      <c r="CA60" s="67"/>
      <c r="CB60" s="67"/>
      <c r="CC60" s="67"/>
      <c r="CD60" s="67"/>
      <c r="CM60" s="67"/>
      <c r="CN60" s="67"/>
      <c r="CO60" s="67"/>
      <c r="CP60" s="67"/>
      <c r="CY60" s="67"/>
      <c r="CZ60" s="67"/>
      <c r="DA60" s="67"/>
      <c r="DB60" s="67"/>
      <c r="DC60" s="67"/>
      <c r="DD60" s="66"/>
      <c r="DE60" s="65"/>
    </row>
    <row r="61" spans="1:109" s="61" customFormat="1">
      <c r="A61" s="47"/>
      <c r="B61" s="68"/>
      <c r="C61" s="69"/>
      <c r="D61" s="69"/>
      <c r="E61" s="69"/>
      <c r="F61" s="69"/>
      <c r="G61" s="69"/>
      <c r="H61" s="69"/>
      <c r="I61" s="69"/>
      <c r="J61" s="69"/>
      <c r="K61" s="69"/>
      <c r="L61" s="69"/>
      <c r="M61" s="70"/>
      <c r="N61" s="70"/>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70"/>
      <c r="AT61" s="70"/>
      <c r="AU61" s="69"/>
      <c r="AV61" s="69"/>
      <c r="AW61" s="69"/>
      <c r="AX61" s="69"/>
      <c r="AY61" s="69"/>
      <c r="AZ61" s="69"/>
      <c r="BA61" s="69"/>
      <c r="BB61" s="69"/>
      <c r="BC61" s="69"/>
      <c r="BD61" s="69"/>
      <c r="BE61" s="70"/>
      <c r="BF61" s="70"/>
      <c r="BG61" s="69"/>
      <c r="BH61" s="69"/>
      <c r="BI61" s="69"/>
      <c r="BJ61" s="69"/>
      <c r="BK61" s="69"/>
      <c r="BL61" s="69"/>
      <c r="BM61" s="69"/>
      <c r="BN61" s="69"/>
      <c r="BO61" s="69"/>
      <c r="BP61" s="69"/>
      <c r="BQ61" s="70"/>
      <c r="BR61" s="70"/>
      <c r="BS61" s="69"/>
      <c r="BT61" s="69"/>
      <c r="BU61" s="69"/>
      <c r="BV61" s="69"/>
      <c r="BW61" s="69"/>
      <c r="BX61" s="69"/>
      <c r="BY61" s="69"/>
      <c r="BZ61" s="69"/>
      <c r="CA61" s="69"/>
      <c r="CB61" s="69"/>
      <c r="CC61" s="70"/>
      <c r="CD61" s="70"/>
      <c r="CE61" s="69"/>
      <c r="CF61" s="69"/>
      <c r="CG61" s="69"/>
      <c r="CH61" s="69"/>
      <c r="CI61" s="69"/>
      <c r="CJ61" s="69"/>
      <c r="CK61" s="69"/>
      <c r="CL61" s="69"/>
      <c r="CM61" s="69"/>
      <c r="CN61" s="69"/>
      <c r="CO61" s="70"/>
      <c r="CP61" s="70"/>
      <c r="CQ61" s="69"/>
      <c r="CR61" s="69"/>
      <c r="CS61" s="69"/>
      <c r="CT61" s="69"/>
      <c r="CU61" s="69"/>
      <c r="CV61" s="69"/>
      <c r="CW61" s="69"/>
      <c r="CX61" s="69"/>
      <c r="CY61" s="69"/>
      <c r="CZ61" s="69"/>
      <c r="DA61" s="70"/>
      <c r="DB61" s="70"/>
      <c r="DC61" s="70"/>
      <c r="DD61" s="71"/>
      <c r="DE61" s="65"/>
    </row>
    <row r="62" spans="1:109">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58"/>
      <c r="BY62" s="58"/>
      <c r="BZ62" s="58"/>
      <c r="CA62" s="58"/>
      <c r="CB62" s="58"/>
      <c r="CC62" s="58"/>
      <c r="CD62" s="58"/>
      <c r="CE62" s="58"/>
      <c r="CF62" s="58"/>
      <c r="CG62" s="58"/>
      <c r="CH62" s="58"/>
      <c r="CI62" s="58"/>
      <c r="CJ62" s="58"/>
      <c r="CK62" s="58"/>
      <c r="CL62" s="58"/>
      <c r="CM62" s="58"/>
      <c r="CN62" s="58"/>
      <c r="CO62" s="58"/>
      <c r="CP62" s="58"/>
      <c r="CQ62" s="58"/>
      <c r="CR62" s="58"/>
      <c r="CS62" s="58"/>
      <c r="CT62" s="58"/>
      <c r="CU62" s="58"/>
      <c r="CV62" s="58"/>
      <c r="CW62" s="58"/>
      <c r="CX62" s="58"/>
      <c r="CY62" s="58"/>
      <c r="CZ62" s="58"/>
      <c r="DA62" s="58"/>
      <c r="DB62" s="58"/>
      <c r="DC62" s="58"/>
      <c r="DD62" s="58"/>
      <c r="DE62" s="47"/>
    </row>
    <row r="63" spans="1:109" ht="17.25">
      <c r="B63" s="72" t="s">
        <v>59</v>
      </c>
    </row>
    <row r="64" spans="1:109">
      <c r="B64" s="53"/>
      <c r="G64" s="60"/>
      <c r="I64" s="73"/>
      <c r="J64" s="73"/>
      <c r="K64" s="73"/>
      <c r="L64" s="73"/>
      <c r="M64" s="73"/>
      <c r="N64" s="74"/>
      <c r="AM64" s="60"/>
      <c r="AN64" s="60" t="s">
        <v>52</v>
      </c>
      <c r="AP64" s="61"/>
      <c r="AQ64" s="61"/>
      <c r="AR64" s="61"/>
      <c r="AY64" s="60"/>
      <c r="BA64" s="61"/>
      <c r="BB64" s="61"/>
      <c r="BC64" s="61"/>
      <c r="BK64" s="60"/>
      <c r="BM64" s="61"/>
      <c r="BN64" s="61"/>
      <c r="BO64" s="61"/>
      <c r="BW64" s="60"/>
      <c r="BY64" s="61"/>
      <c r="BZ64" s="61"/>
      <c r="CA64" s="61"/>
      <c r="CI64" s="60"/>
      <c r="CK64" s="61"/>
      <c r="CL64" s="61"/>
      <c r="CM64" s="61"/>
      <c r="CU64" s="60"/>
      <c r="CW64" s="61"/>
      <c r="CX64" s="61"/>
      <c r="CY64" s="61"/>
    </row>
    <row r="65" spans="2:107">
      <c r="B65" s="53"/>
      <c r="AN65" s="81" t="s">
        <v>60</v>
      </c>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c r="CG65" s="82"/>
      <c r="CH65" s="82"/>
      <c r="CI65" s="82"/>
      <c r="CJ65" s="82"/>
      <c r="CK65" s="82"/>
      <c r="CL65" s="82"/>
      <c r="CM65" s="82"/>
      <c r="CN65" s="82"/>
      <c r="CO65" s="82"/>
      <c r="CP65" s="82"/>
      <c r="CQ65" s="82"/>
      <c r="CR65" s="82"/>
      <c r="CS65" s="82"/>
      <c r="CT65" s="82"/>
      <c r="CU65" s="82"/>
      <c r="CV65" s="82"/>
      <c r="CW65" s="82"/>
      <c r="CX65" s="82"/>
      <c r="CY65" s="82"/>
      <c r="CZ65" s="82"/>
      <c r="DA65" s="82"/>
      <c r="DB65" s="82"/>
      <c r="DC65" s="83"/>
    </row>
    <row r="66" spans="2:107">
      <c r="B66" s="53"/>
      <c r="AN66" s="84"/>
      <c r="AO66" s="85"/>
      <c r="AP66" s="85"/>
      <c r="AQ66" s="85"/>
      <c r="AR66" s="85"/>
      <c r="AS66" s="85"/>
      <c r="AT66" s="85"/>
      <c r="AU66" s="85"/>
      <c r="AV66" s="85"/>
      <c r="AW66" s="85"/>
      <c r="AX66" s="85"/>
      <c r="AY66" s="85"/>
      <c r="AZ66" s="85"/>
      <c r="BA66" s="85"/>
      <c r="BB66" s="85"/>
      <c r="BC66" s="85"/>
      <c r="BD66" s="85"/>
      <c r="BE66" s="85"/>
      <c r="BF66" s="85"/>
      <c r="BG66" s="85"/>
      <c r="BH66" s="85"/>
      <c r="BI66" s="85"/>
      <c r="BJ66" s="85"/>
      <c r="BK66" s="85"/>
      <c r="BL66" s="85"/>
      <c r="BM66" s="85"/>
      <c r="BN66" s="85"/>
      <c r="BO66" s="85"/>
      <c r="BP66" s="85"/>
      <c r="BQ66" s="85"/>
      <c r="BR66" s="85"/>
      <c r="BS66" s="85"/>
      <c r="BT66" s="85"/>
      <c r="BU66" s="85"/>
      <c r="BV66" s="85"/>
      <c r="BW66" s="85"/>
      <c r="BX66" s="85"/>
      <c r="BY66" s="85"/>
      <c r="BZ66" s="85"/>
      <c r="CA66" s="85"/>
      <c r="CB66" s="85"/>
      <c r="CC66" s="85"/>
      <c r="CD66" s="85"/>
      <c r="CE66" s="85"/>
      <c r="CF66" s="85"/>
      <c r="CG66" s="85"/>
      <c r="CH66" s="85"/>
      <c r="CI66" s="85"/>
      <c r="CJ66" s="85"/>
      <c r="CK66" s="85"/>
      <c r="CL66" s="85"/>
      <c r="CM66" s="85"/>
      <c r="CN66" s="85"/>
      <c r="CO66" s="85"/>
      <c r="CP66" s="85"/>
      <c r="CQ66" s="85"/>
      <c r="CR66" s="85"/>
      <c r="CS66" s="85"/>
      <c r="CT66" s="85"/>
      <c r="CU66" s="85"/>
      <c r="CV66" s="85"/>
      <c r="CW66" s="85"/>
      <c r="CX66" s="85"/>
      <c r="CY66" s="85"/>
      <c r="CZ66" s="85"/>
      <c r="DA66" s="85"/>
      <c r="DB66" s="85"/>
      <c r="DC66" s="86"/>
    </row>
    <row r="67" spans="2:107">
      <c r="B67" s="53"/>
      <c r="AN67" s="84"/>
      <c r="AO67" s="85"/>
      <c r="AP67" s="85"/>
      <c r="AQ67" s="85"/>
      <c r="AR67" s="85"/>
      <c r="AS67" s="85"/>
      <c r="AT67" s="85"/>
      <c r="AU67" s="85"/>
      <c r="AV67" s="85"/>
      <c r="AW67" s="85"/>
      <c r="AX67" s="85"/>
      <c r="AY67" s="85"/>
      <c r="AZ67" s="85"/>
      <c r="BA67" s="85"/>
      <c r="BB67" s="85"/>
      <c r="BC67" s="85"/>
      <c r="BD67" s="85"/>
      <c r="BE67" s="85"/>
      <c r="BF67" s="85"/>
      <c r="BG67" s="85"/>
      <c r="BH67" s="85"/>
      <c r="BI67" s="85"/>
      <c r="BJ67" s="85"/>
      <c r="BK67" s="85"/>
      <c r="BL67" s="85"/>
      <c r="BM67" s="85"/>
      <c r="BN67" s="85"/>
      <c r="BO67" s="85"/>
      <c r="BP67" s="85"/>
      <c r="BQ67" s="85"/>
      <c r="BR67" s="85"/>
      <c r="BS67" s="85"/>
      <c r="BT67" s="85"/>
      <c r="BU67" s="85"/>
      <c r="BV67" s="85"/>
      <c r="BW67" s="85"/>
      <c r="BX67" s="85"/>
      <c r="BY67" s="85"/>
      <c r="BZ67" s="85"/>
      <c r="CA67" s="85"/>
      <c r="CB67" s="85"/>
      <c r="CC67" s="85"/>
      <c r="CD67" s="85"/>
      <c r="CE67" s="85"/>
      <c r="CF67" s="85"/>
      <c r="CG67" s="85"/>
      <c r="CH67" s="85"/>
      <c r="CI67" s="85"/>
      <c r="CJ67" s="85"/>
      <c r="CK67" s="85"/>
      <c r="CL67" s="85"/>
      <c r="CM67" s="85"/>
      <c r="CN67" s="85"/>
      <c r="CO67" s="85"/>
      <c r="CP67" s="85"/>
      <c r="CQ67" s="85"/>
      <c r="CR67" s="85"/>
      <c r="CS67" s="85"/>
      <c r="CT67" s="85"/>
      <c r="CU67" s="85"/>
      <c r="CV67" s="85"/>
      <c r="CW67" s="85"/>
      <c r="CX67" s="85"/>
      <c r="CY67" s="85"/>
      <c r="CZ67" s="85"/>
      <c r="DA67" s="85"/>
      <c r="DB67" s="85"/>
      <c r="DC67" s="86"/>
    </row>
    <row r="68" spans="2:107">
      <c r="B68" s="53"/>
      <c r="AN68" s="84"/>
      <c r="AO68" s="85"/>
      <c r="AP68" s="85"/>
      <c r="AQ68" s="85"/>
      <c r="AR68" s="85"/>
      <c r="AS68" s="85"/>
      <c r="AT68" s="85"/>
      <c r="AU68" s="85"/>
      <c r="AV68" s="85"/>
      <c r="AW68" s="85"/>
      <c r="AX68" s="85"/>
      <c r="AY68" s="85"/>
      <c r="AZ68" s="85"/>
      <c r="BA68" s="85"/>
      <c r="BB68" s="85"/>
      <c r="BC68" s="85"/>
      <c r="BD68" s="85"/>
      <c r="BE68" s="85"/>
      <c r="BF68" s="85"/>
      <c r="BG68" s="85"/>
      <c r="BH68" s="85"/>
      <c r="BI68" s="85"/>
      <c r="BJ68" s="85"/>
      <c r="BK68" s="85"/>
      <c r="BL68" s="85"/>
      <c r="BM68" s="85"/>
      <c r="BN68" s="85"/>
      <c r="BO68" s="85"/>
      <c r="BP68" s="85"/>
      <c r="BQ68" s="85"/>
      <c r="BR68" s="85"/>
      <c r="BS68" s="85"/>
      <c r="BT68" s="85"/>
      <c r="BU68" s="85"/>
      <c r="BV68" s="85"/>
      <c r="BW68" s="85"/>
      <c r="BX68" s="85"/>
      <c r="BY68" s="85"/>
      <c r="BZ68" s="85"/>
      <c r="CA68" s="85"/>
      <c r="CB68" s="85"/>
      <c r="CC68" s="85"/>
      <c r="CD68" s="85"/>
      <c r="CE68" s="85"/>
      <c r="CF68" s="85"/>
      <c r="CG68" s="85"/>
      <c r="CH68" s="85"/>
      <c r="CI68" s="85"/>
      <c r="CJ68" s="85"/>
      <c r="CK68" s="85"/>
      <c r="CL68" s="85"/>
      <c r="CM68" s="85"/>
      <c r="CN68" s="85"/>
      <c r="CO68" s="85"/>
      <c r="CP68" s="85"/>
      <c r="CQ68" s="85"/>
      <c r="CR68" s="85"/>
      <c r="CS68" s="85"/>
      <c r="CT68" s="85"/>
      <c r="CU68" s="85"/>
      <c r="CV68" s="85"/>
      <c r="CW68" s="85"/>
      <c r="CX68" s="85"/>
      <c r="CY68" s="85"/>
      <c r="CZ68" s="85"/>
      <c r="DA68" s="85"/>
      <c r="DB68" s="85"/>
      <c r="DC68" s="86"/>
    </row>
    <row r="69" spans="2:107">
      <c r="B69" s="53"/>
      <c r="AN69" s="87"/>
      <c r="AO69" s="88"/>
      <c r="AP69" s="88"/>
      <c r="AQ69" s="88"/>
      <c r="AR69" s="88"/>
      <c r="AS69" s="88"/>
      <c r="AT69" s="88"/>
      <c r="AU69" s="88"/>
      <c r="AV69" s="88"/>
      <c r="AW69" s="88"/>
      <c r="AX69" s="88"/>
      <c r="AY69" s="88"/>
      <c r="AZ69" s="88"/>
      <c r="BA69" s="88"/>
      <c r="BB69" s="88"/>
      <c r="BC69" s="88"/>
      <c r="BD69" s="88"/>
      <c r="BE69" s="88"/>
      <c r="BF69" s="88"/>
      <c r="BG69" s="88"/>
      <c r="BH69" s="88"/>
      <c r="BI69" s="88"/>
      <c r="BJ69" s="88"/>
      <c r="BK69" s="88"/>
      <c r="BL69" s="88"/>
      <c r="BM69" s="88"/>
      <c r="BN69" s="88"/>
      <c r="BO69" s="88"/>
      <c r="BP69" s="88"/>
      <c r="BQ69" s="88"/>
      <c r="BR69" s="88"/>
      <c r="BS69" s="88"/>
      <c r="BT69" s="88"/>
      <c r="BU69" s="88"/>
      <c r="BV69" s="88"/>
      <c r="BW69" s="88"/>
      <c r="BX69" s="88"/>
      <c r="BY69" s="88"/>
      <c r="BZ69" s="88"/>
      <c r="CA69" s="88"/>
      <c r="CB69" s="88"/>
      <c r="CC69" s="88"/>
      <c r="CD69" s="88"/>
      <c r="CE69" s="88"/>
      <c r="CF69" s="88"/>
      <c r="CG69" s="88"/>
      <c r="CH69" s="88"/>
      <c r="CI69" s="88"/>
      <c r="CJ69" s="88"/>
      <c r="CK69" s="88"/>
      <c r="CL69" s="88"/>
      <c r="CM69" s="88"/>
      <c r="CN69" s="88"/>
      <c r="CO69" s="88"/>
      <c r="CP69" s="88"/>
      <c r="CQ69" s="88"/>
      <c r="CR69" s="88"/>
      <c r="CS69" s="88"/>
      <c r="CT69" s="88"/>
      <c r="CU69" s="88"/>
      <c r="CV69" s="88"/>
      <c r="CW69" s="88"/>
      <c r="CX69" s="88"/>
      <c r="CY69" s="88"/>
      <c r="CZ69" s="88"/>
      <c r="DA69" s="88"/>
      <c r="DB69" s="88"/>
      <c r="DC69" s="89"/>
    </row>
    <row r="70" spans="2:107">
      <c r="B70" s="53"/>
      <c r="H70" s="75"/>
      <c r="I70" s="75"/>
      <c r="J70" s="76"/>
      <c r="K70" s="76"/>
      <c r="L70" s="77"/>
      <c r="M70" s="76"/>
      <c r="N70" s="77"/>
      <c r="AN70" s="62"/>
      <c r="AO70" s="62"/>
      <c r="AP70" s="62"/>
      <c r="AZ70" s="62"/>
      <c r="BA70" s="62"/>
      <c r="BB70" s="62"/>
      <c r="BL70" s="62"/>
      <c r="BM70" s="62"/>
      <c r="BN70" s="62"/>
      <c r="BX70" s="62"/>
      <c r="BY70" s="62"/>
      <c r="BZ70" s="62"/>
      <c r="CJ70" s="62"/>
      <c r="CK70" s="62"/>
      <c r="CL70" s="62"/>
      <c r="CV70" s="62"/>
      <c r="CW70" s="62"/>
      <c r="CX70" s="62"/>
    </row>
    <row r="71" spans="2:107">
      <c r="B71" s="53"/>
      <c r="G71" s="78"/>
      <c r="I71" s="79"/>
      <c r="J71" s="76"/>
      <c r="K71" s="76"/>
      <c r="L71" s="77"/>
      <c r="M71" s="76"/>
      <c r="N71" s="77"/>
      <c r="AM71" s="78"/>
      <c r="AN71" s="47" t="s">
        <v>54</v>
      </c>
    </row>
    <row r="72" spans="2:107">
      <c r="B72" s="53"/>
      <c r="G72" s="90"/>
      <c r="H72" s="90"/>
      <c r="I72" s="90"/>
      <c r="J72" s="90"/>
      <c r="K72" s="63"/>
      <c r="L72" s="63"/>
      <c r="M72" s="64"/>
      <c r="N72" s="64"/>
      <c r="AN72" s="91"/>
      <c r="AO72" s="92"/>
      <c r="AP72" s="92"/>
      <c r="AQ72" s="92"/>
      <c r="AR72" s="92"/>
      <c r="AS72" s="92"/>
      <c r="AT72" s="92"/>
      <c r="AU72" s="92"/>
      <c r="AV72" s="92"/>
      <c r="AW72" s="92"/>
      <c r="AX72" s="92"/>
      <c r="AY72" s="92"/>
      <c r="AZ72" s="92"/>
      <c r="BA72" s="92"/>
      <c r="BB72" s="92"/>
      <c r="BC72" s="92"/>
      <c r="BD72" s="92"/>
      <c r="BE72" s="92"/>
      <c r="BF72" s="92"/>
      <c r="BG72" s="92"/>
      <c r="BH72" s="92"/>
      <c r="BI72" s="92"/>
      <c r="BJ72" s="92"/>
      <c r="BK72" s="92"/>
      <c r="BL72" s="92"/>
      <c r="BM72" s="92"/>
      <c r="BN72" s="92"/>
      <c r="BO72" s="93"/>
      <c r="BP72" s="94" t="s">
        <v>46</v>
      </c>
      <c r="BQ72" s="94"/>
      <c r="BR72" s="94"/>
      <c r="BS72" s="94"/>
      <c r="BT72" s="94"/>
      <c r="BU72" s="94"/>
      <c r="BV72" s="94"/>
      <c r="BW72" s="94"/>
      <c r="BX72" s="94" t="s">
        <v>47</v>
      </c>
      <c r="BY72" s="94"/>
      <c r="BZ72" s="94"/>
      <c r="CA72" s="94"/>
      <c r="CB72" s="94"/>
      <c r="CC72" s="94"/>
      <c r="CD72" s="94"/>
      <c r="CE72" s="94"/>
      <c r="CF72" s="94" t="s">
        <v>48</v>
      </c>
      <c r="CG72" s="94"/>
      <c r="CH72" s="94"/>
      <c r="CI72" s="94"/>
      <c r="CJ72" s="94"/>
      <c r="CK72" s="94"/>
      <c r="CL72" s="94"/>
      <c r="CM72" s="94"/>
      <c r="CN72" s="94" t="s">
        <v>49</v>
      </c>
      <c r="CO72" s="94"/>
      <c r="CP72" s="94"/>
      <c r="CQ72" s="94"/>
      <c r="CR72" s="94"/>
      <c r="CS72" s="94"/>
      <c r="CT72" s="94"/>
      <c r="CU72" s="94"/>
      <c r="CV72" s="94" t="s">
        <v>50</v>
      </c>
      <c r="CW72" s="94"/>
      <c r="CX72" s="94"/>
      <c r="CY72" s="94"/>
      <c r="CZ72" s="94"/>
      <c r="DA72" s="94"/>
      <c r="DB72" s="94"/>
      <c r="DC72" s="94"/>
    </row>
    <row r="73" spans="2:107">
      <c r="B73" s="53"/>
      <c r="G73" s="100"/>
      <c r="H73" s="100"/>
      <c r="I73" s="100"/>
      <c r="J73" s="100"/>
      <c r="K73" s="101"/>
      <c r="L73" s="101"/>
      <c r="M73" s="101"/>
      <c r="N73" s="101"/>
      <c r="AM73" s="62"/>
      <c r="AN73" s="97" t="s">
        <v>55</v>
      </c>
      <c r="AO73" s="97"/>
      <c r="AP73" s="97"/>
      <c r="AQ73" s="97"/>
      <c r="AR73" s="97"/>
      <c r="AS73" s="97"/>
      <c r="AT73" s="97"/>
      <c r="AU73" s="97"/>
      <c r="AV73" s="97"/>
      <c r="AW73" s="97"/>
      <c r="AX73" s="97"/>
      <c r="AY73" s="97"/>
      <c r="AZ73" s="97"/>
      <c r="BA73" s="97"/>
      <c r="BB73" s="97" t="s">
        <v>56</v>
      </c>
      <c r="BC73" s="97"/>
      <c r="BD73" s="97"/>
      <c r="BE73" s="97"/>
      <c r="BF73" s="97"/>
      <c r="BG73" s="97"/>
      <c r="BH73" s="97"/>
      <c r="BI73" s="97"/>
      <c r="BJ73" s="97"/>
      <c r="BK73" s="97"/>
      <c r="BL73" s="97"/>
      <c r="BM73" s="97"/>
      <c r="BN73" s="97"/>
      <c r="BO73" s="97"/>
      <c r="BP73" s="95">
        <v>119.7</v>
      </c>
      <c r="BQ73" s="95"/>
      <c r="BR73" s="95"/>
      <c r="BS73" s="95"/>
      <c r="BT73" s="95"/>
      <c r="BU73" s="95"/>
      <c r="BV73" s="95"/>
      <c r="BW73" s="95"/>
      <c r="BX73" s="95">
        <v>103.7</v>
      </c>
      <c r="BY73" s="95"/>
      <c r="BZ73" s="95"/>
      <c r="CA73" s="95"/>
      <c r="CB73" s="95"/>
      <c r="CC73" s="95"/>
      <c r="CD73" s="95"/>
      <c r="CE73" s="95"/>
      <c r="CF73" s="95">
        <v>90</v>
      </c>
      <c r="CG73" s="95"/>
      <c r="CH73" s="95"/>
      <c r="CI73" s="95"/>
      <c r="CJ73" s="95"/>
      <c r="CK73" s="95"/>
      <c r="CL73" s="95"/>
      <c r="CM73" s="95"/>
      <c r="CN73" s="95">
        <v>81.7</v>
      </c>
      <c r="CO73" s="95"/>
      <c r="CP73" s="95"/>
      <c r="CQ73" s="95"/>
      <c r="CR73" s="95"/>
      <c r="CS73" s="95"/>
      <c r="CT73" s="95"/>
      <c r="CU73" s="95"/>
      <c r="CV73" s="95">
        <v>72.099999999999994</v>
      </c>
      <c r="CW73" s="95"/>
      <c r="CX73" s="95"/>
      <c r="CY73" s="95"/>
      <c r="CZ73" s="95"/>
      <c r="DA73" s="95"/>
      <c r="DB73" s="95"/>
      <c r="DC73" s="95"/>
    </row>
    <row r="74" spans="2:107">
      <c r="B74" s="53"/>
      <c r="G74" s="100"/>
      <c r="H74" s="100"/>
      <c r="I74" s="100"/>
      <c r="J74" s="100"/>
      <c r="K74" s="101"/>
      <c r="L74" s="101"/>
      <c r="M74" s="101"/>
      <c r="N74" s="101"/>
      <c r="AM74" s="62"/>
      <c r="AN74" s="97"/>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c r="BM74" s="97"/>
      <c r="BN74" s="97"/>
      <c r="BO74" s="97"/>
      <c r="BP74" s="95"/>
      <c r="BQ74" s="95"/>
      <c r="BR74" s="95"/>
      <c r="BS74" s="95"/>
      <c r="BT74" s="95"/>
      <c r="BU74" s="95"/>
      <c r="BV74" s="95"/>
      <c r="BW74" s="95"/>
      <c r="BX74" s="95"/>
      <c r="BY74" s="95"/>
      <c r="BZ74" s="95"/>
      <c r="CA74" s="95"/>
      <c r="CB74" s="95"/>
      <c r="CC74" s="95"/>
      <c r="CD74" s="95"/>
      <c r="CE74" s="95"/>
      <c r="CF74" s="95"/>
      <c r="CG74" s="95"/>
      <c r="CH74" s="95"/>
      <c r="CI74" s="95"/>
      <c r="CJ74" s="95"/>
      <c r="CK74" s="95"/>
      <c r="CL74" s="95"/>
      <c r="CM74" s="95"/>
      <c r="CN74" s="95"/>
      <c r="CO74" s="95"/>
      <c r="CP74" s="95"/>
      <c r="CQ74" s="95"/>
      <c r="CR74" s="95"/>
      <c r="CS74" s="95"/>
      <c r="CT74" s="95"/>
      <c r="CU74" s="95"/>
      <c r="CV74" s="95"/>
      <c r="CW74" s="95"/>
      <c r="CX74" s="95"/>
      <c r="CY74" s="95"/>
      <c r="CZ74" s="95"/>
      <c r="DA74" s="95"/>
      <c r="DB74" s="95"/>
      <c r="DC74" s="95"/>
    </row>
    <row r="75" spans="2:107">
      <c r="B75" s="53"/>
      <c r="G75" s="100"/>
      <c r="H75" s="100"/>
      <c r="I75" s="90"/>
      <c r="J75" s="90"/>
      <c r="K75" s="96"/>
      <c r="L75" s="96"/>
      <c r="M75" s="96"/>
      <c r="N75" s="96"/>
      <c r="AM75" s="62"/>
      <c r="AN75" s="97"/>
      <c r="AO75" s="97"/>
      <c r="AP75" s="97"/>
      <c r="AQ75" s="97"/>
      <c r="AR75" s="97"/>
      <c r="AS75" s="97"/>
      <c r="AT75" s="97"/>
      <c r="AU75" s="97"/>
      <c r="AV75" s="97"/>
      <c r="AW75" s="97"/>
      <c r="AX75" s="97"/>
      <c r="AY75" s="97"/>
      <c r="AZ75" s="97"/>
      <c r="BA75" s="97"/>
      <c r="BB75" s="97" t="s">
        <v>61</v>
      </c>
      <c r="BC75" s="97"/>
      <c r="BD75" s="97"/>
      <c r="BE75" s="97"/>
      <c r="BF75" s="97"/>
      <c r="BG75" s="97"/>
      <c r="BH75" s="97"/>
      <c r="BI75" s="97"/>
      <c r="BJ75" s="97"/>
      <c r="BK75" s="97"/>
      <c r="BL75" s="97"/>
      <c r="BM75" s="97"/>
      <c r="BN75" s="97"/>
      <c r="BO75" s="97"/>
      <c r="BP75" s="95">
        <v>10.3</v>
      </c>
      <c r="BQ75" s="95"/>
      <c r="BR75" s="95"/>
      <c r="BS75" s="95"/>
      <c r="BT75" s="95"/>
      <c r="BU75" s="95"/>
      <c r="BV75" s="95"/>
      <c r="BW75" s="95"/>
      <c r="BX75" s="95">
        <v>9.9</v>
      </c>
      <c r="BY75" s="95"/>
      <c r="BZ75" s="95"/>
      <c r="CA75" s="95"/>
      <c r="CB75" s="95"/>
      <c r="CC75" s="95"/>
      <c r="CD75" s="95"/>
      <c r="CE75" s="95"/>
      <c r="CF75" s="95">
        <v>9.5</v>
      </c>
      <c r="CG75" s="95"/>
      <c r="CH75" s="95"/>
      <c r="CI75" s="95"/>
      <c r="CJ75" s="95"/>
      <c r="CK75" s="95"/>
      <c r="CL75" s="95"/>
      <c r="CM75" s="95"/>
      <c r="CN75" s="95">
        <v>9.8000000000000007</v>
      </c>
      <c r="CO75" s="95"/>
      <c r="CP75" s="95"/>
      <c r="CQ75" s="95"/>
      <c r="CR75" s="95"/>
      <c r="CS75" s="95"/>
      <c r="CT75" s="95"/>
      <c r="CU75" s="95"/>
      <c r="CV75" s="95">
        <v>9.8000000000000007</v>
      </c>
      <c r="CW75" s="95"/>
      <c r="CX75" s="95"/>
      <c r="CY75" s="95"/>
      <c r="CZ75" s="95"/>
      <c r="DA75" s="95"/>
      <c r="DB75" s="95"/>
      <c r="DC75" s="95"/>
    </row>
    <row r="76" spans="2:107">
      <c r="B76" s="53"/>
      <c r="G76" s="100"/>
      <c r="H76" s="100"/>
      <c r="I76" s="90"/>
      <c r="J76" s="90"/>
      <c r="K76" s="96"/>
      <c r="L76" s="96"/>
      <c r="M76" s="96"/>
      <c r="N76" s="96"/>
      <c r="AM76" s="62"/>
      <c r="AN76" s="97"/>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c r="BM76" s="97"/>
      <c r="BN76" s="97"/>
      <c r="BO76" s="97"/>
      <c r="BP76" s="95"/>
      <c r="BQ76" s="95"/>
      <c r="BR76" s="95"/>
      <c r="BS76" s="95"/>
      <c r="BT76" s="95"/>
      <c r="BU76" s="95"/>
      <c r="BV76" s="95"/>
      <c r="BW76" s="95"/>
      <c r="BX76" s="95"/>
      <c r="BY76" s="95"/>
      <c r="BZ76" s="95"/>
      <c r="CA76" s="95"/>
      <c r="CB76" s="95"/>
      <c r="CC76" s="95"/>
      <c r="CD76" s="95"/>
      <c r="CE76" s="95"/>
      <c r="CF76" s="95"/>
      <c r="CG76" s="95"/>
      <c r="CH76" s="95"/>
      <c r="CI76" s="95"/>
      <c r="CJ76" s="95"/>
      <c r="CK76" s="95"/>
      <c r="CL76" s="95"/>
      <c r="CM76" s="95"/>
      <c r="CN76" s="95"/>
      <c r="CO76" s="95"/>
      <c r="CP76" s="95"/>
      <c r="CQ76" s="95"/>
      <c r="CR76" s="95"/>
      <c r="CS76" s="95"/>
      <c r="CT76" s="95"/>
      <c r="CU76" s="95"/>
      <c r="CV76" s="95"/>
      <c r="CW76" s="95"/>
      <c r="CX76" s="95"/>
      <c r="CY76" s="95"/>
      <c r="CZ76" s="95"/>
      <c r="DA76" s="95"/>
      <c r="DB76" s="95"/>
      <c r="DC76" s="95"/>
    </row>
    <row r="77" spans="2:107">
      <c r="B77" s="53"/>
      <c r="G77" s="90"/>
      <c r="H77" s="90"/>
      <c r="I77" s="90"/>
      <c r="J77" s="90"/>
      <c r="K77" s="101"/>
      <c r="L77" s="101"/>
      <c r="M77" s="101"/>
      <c r="N77" s="101"/>
      <c r="AN77" s="94" t="s">
        <v>58</v>
      </c>
      <c r="AO77" s="94"/>
      <c r="AP77" s="94"/>
      <c r="AQ77" s="94"/>
      <c r="AR77" s="94"/>
      <c r="AS77" s="94"/>
      <c r="AT77" s="94"/>
      <c r="AU77" s="94"/>
      <c r="AV77" s="94"/>
      <c r="AW77" s="94"/>
      <c r="AX77" s="94"/>
      <c r="AY77" s="94"/>
      <c r="AZ77" s="94"/>
      <c r="BA77" s="94"/>
      <c r="BB77" s="97" t="s">
        <v>56</v>
      </c>
      <c r="BC77" s="97"/>
      <c r="BD77" s="97"/>
      <c r="BE77" s="97"/>
      <c r="BF77" s="97"/>
      <c r="BG77" s="97"/>
      <c r="BH77" s="97"/>
      <c r="BI77" s="97"/>
      <c r="BJ77" s="97"/>
      <c r="BK77" s="97"/>
      <c r="BL77" s="97"/>
      <c r="BM77" s="97"/>
      <c r="BN77" s="97"/>
      <c r="BO77" s="97"/>
      <c r="BP77" s="95">
        <v>31.5</v>
      </c>
      <c r="BQ77" s="95"/>
      <c r="BR77" s="95"/>
      <c r="BS77" s="95"/>
      <c r="BT77" s="95"/>
      <c r="BU77" s="95"/>
      <c r="BV77" s="95"/>
      <c r="BW77" s="95"/>
      <c r="BX77" s="95">
        <v>23.4</v>
      </c>
      <c r="BY77" s="95"/>
      <c r="BZ77" s="95"/>
      <c r="CA77" s="95"/>
      <c r="CB77" s="95"/>
      <c r="CC77" s="95"/>
      <c r="CD77" s="95"/>
      <c r="CE77" s="95"/>
      <c r="CF77" s="95">
        <v>18.2</v>
      </c>
      <c r="CG77" s="95"/>
      <c r="CH77" s="95"/>
      <c r="CI77" s="95"/>
      <c r="CJ77" s="95"/>
      <c r="CK77" s="95"/>
      <c r="CL77" s="95"/>
      <c r="CM77" s="95"/>
      <c r="CN77" s="95">
        <v>17.100000000000001</v>
      </c>
      <c r="CO77" s="95"/>
      <c r="CP77" s="95"/>
      <c r="CQ77" s="95"/>
      <c r="CR77" s="95"/>
      <c r="CS77" s="95"/>
      <c r="CT77" s="95"/>
      <c r="CU77" s="95"/>
      <c r="CV77" s="95">
        <v>16.600000000000001</v>
      </c>
      <c r="CW77" s="95"/>
      <c r="CX77" s="95"/>
      <c r="CY77" s="95"/>
      <c r="CZ77" s="95"/>
      <c r="DA77" s="95"/>
      <c r="DB77" s="95"/>
      <c r="DC77" s="95"/>
    </row>
    <row r="78" spans="2:107">
      <c r="B78" s="53"/>
      <c r="G78" s="90"/>
      <c r="H78" s="90"/>
      <c r="I78" s="90"/>
      <c r="J78" s="90"/>
      <c r="K78" s="101"/>
      <c r="L78" s="101"/>
      <c r="M78" s="101"/>
      <c r="N78" s="101"/>
      <c r="AN78" s="94"/>
      <c r="AO78" s="94"/>
      <c r="AP78" s="94"/>
      <c r="AQ78" s="94"/>
      <c r="AR78" s="94"/>
      <c r="AS78" s="94"/>
      <c r="AT78" s="94"/>
      <c r="AU78" s="94"/>
      <c r="AV78" s="94"/>
      <c r="AW78" s="94"/>
      <c r="AX78" s="94"/>
      <c r="AY78" s="94"/>
      <c r="AZ78" s="94"/>
      <c r="BA78" s="94"/>
      <c r="BB78" s="97"/>
      <c r="BC78" s="97"/>
      <c r="BD78" s="97"/>
      <c r="BE78" s="97"/>
      <c r="BF78" s="97"/>
      <c r="BG78" s="97"/>
      <c r="BH78" s="97"/>
      <c r="BI78" s="97"/>
      <c r="BJ78" s="97"/>
      <c r="BK78" s="97"/>
      <c r="BL78" s="97"/>
      <c r="BM78" s="97"/>
      <c r="BN78" s="97"/>
      <c r="BO78" s="97"/>
      <c r="BP78" s="95"/>
      <c r="BQ78" s="95"/>
      <c r="BR78" s="95"/>
      <c r="BS78" s="95"/>
      <c r="BT78" s="95"/>
      <c r="BU78" s="95"/>
      <c r="BV78" s="95"/>
      <c r="BW78" s="95"/>
      <c r="BX78" s="95"/>
      <c r="BY78" s="95"/>
      <c r="BZ78" s="95"/>
      <c r="CA78" s="95"/>
      <c r="CB78" s="95"/>
      <c r="CC78" s="95"/>
      <c r="CD78" s="95"/>
      <c r="CE78" s="95"/>
      <c r="CF78" s="95"/>
      <c r="CG78" s="95"/>
      <c r="CH78" s="95"/>
      <c r="CI78" s="95"/>
      <c r="CJ78" s="95"/>
      <c r="CK78" s="95"/>
      <c r="CL78" s="95"/>
      <c r="CM78" s="95"/>
      <c r="CN78" s="95"/>
      <c r="CO78" s="95"/>
      <c r="CP78" s="95"/>
      <c r="CQ78" s="95"/>
      <c r="CR78" s="95"/>
      <c r="CS78" s="95"/>
      <c r="CT78" s="95"/>
      <c r="CU78" s="95"/>
      <c r="CV78" s="95"/>
      <c r="CW78" s="95"/>
      <c r="CX78" s="95"/>
      <c r="CY78" s="95"/>
      <c r="CZ78" s="95"/>
      <c r="DA78" s="95"/>
      <c r="DB78" s="95"/>
      <c r="DC78" s="95"/>
    </row>
    <row r="79" spans="2:107">
      <c r="B79" s="53"/>
      <c r="G79" s="90"/>
      <c r="H79" s="90"/>
      <c r="I79" s="99"/>
      <c r="J79" s="99"/>
      <c r="K79" s="102"/>
      <c r="L79" s="102"/>
      <c r="M79" s="102"/>
      <c r="N79" s="102"/>
      <c r="AN79" s="94"/>
      <c r="AO79" s="94"/>
      <c r="AP79" s="94"/>
      <c r="AQ79" s="94"/>
      <c r="AR79" s="94"/>
      <c r="AS79" s="94"/>
      <c r="AT79" s="94"/>
      <c r="AU79" s="94"/>
      <c r="AV79" s="94"/>
      <c r="AW79" s="94"/>
      <c r="AX79" s="94"/>
      <c r="AY79" s="94"/>
      <c r="AZ79" s="94"/>
      <c r="BA79" s="94"/>
      <c r="BB79" s="97" t="s">
        <v>61</v>
      </c>
      <c r="BC79" s="97"/>
      <c r="BD79" s="97"/>
      <c r="BE79" s="97"/>
      <c r="BF79" s="97"/>
      <c r="BG79" s="97"/>
      <c r="BH79" s="97"/>
      <c r="BI79" s="97"/>
      <c r="BJ79" s="97"/>
      <c r="BK79" s="97"/>
      <c r="BL79" s="97"/>
      <c r="BM79" s="97"/>
      <c r="BN79" s="97"/>
      <c r="BO79" s="97"/>
      <c r="BP79" s="95">
        <v>5.4</v>
      </c>
      <c r="BQ79" s="95"/>
      <c r="BR79" s="95"/>
      <c r="BS79" s="95"/>
      <c r="BT79" s="95"/>
      <c r="BU79" s="95"/>
      <c r="BV79" s="95"/>
      <c r="BW79" s="95"/>
      <c r="BX79" s="95">
        <v>5.2</v>
      </c>
      <c r="BY79" s="95"/>
      <c r="BZ79" s="95"/>
      <c r="CA79" s="95"/>
      <c r="CB79" s="95"/>
      <c r="CC79" s="95"/>
      <c r="CD79" s="95"/>
      <c r="CE79" s="95"/>
      <c r="CF79" s="95">
        <v>5.2</v>
      </c>
      <c r="CG79" s="95"/>
      <c r="CH79" s="95"/>
      <c r="CI79" s="95"/>
      <c r="CJ79" s="95"/>
      <c r="CK79" s="95"/>
      <c r="CL79" s="95"/>
      <c r="CM79" s="95"/>
      <c r="CN79" s="95">
        <v>5.2</v>
      </c>
      <c r="CO79" s="95"/>
      <c r="CP79" s="95"/>
      <c r="CQ79" s="95"/>
      <c r="CR79" s="95"/>
      <c r="CS79" s="95"/>
      <c r="CT79" s="95"/>
      <c r="CU79" s="95"/>
      <c r="CV79" s="95">
        <v>5.2</v>
      </c>
      <c r="CW79" s="95"/>
      <c r="CX79" s="95"/>
      <c r="CY79" s="95"/>
      <c r="CZ79" s="95"/>
      <c r="DA79" s="95"/>
      <c r="DB79" s="95"/>
      <c r="DC79" s="95"/>
    </row>
    <row r="80" spans="2:107">
      <c r="B80" s="53"/>
      <c r="G80" s="90"/>
      <c r="H80" s="90"/>
      <c r="I80" s="99"/>
      <c r="J80" s="99"/>
      <c r="K80" s="102"/>
      <c r="L80" s="102"/>
      <c r="M80" s="102"/>
      <c r="N80" s="102"/>
      <c r="AN80" s="94"/>
      <c r="AO80" s="94"/>
      <c r="AP80" s="94"/>
      <c r="AQ80" s="94"/>
      <c r="AR80" s="94"/>
      <c r="AS80" s="94"/>
      <c r="AT80" s="94"/>
      <c r="AU80" s="94"/>
      <c r="AV80" s="94"/>
      <c r="AW80" s="94"/>
      <c r="AX80" s="94"/>
      <c r="AY80" s="94"/>
      <c r="AZ80" s="94"/>
      <c r="BA80" s="94"/>
      <c r="BB80" s="97"/>
      <c r="BC80" s="97"/>
      <c r="BD80" s="97"/>
      <c r="BE80" s="97"/>
      <c r="BF80" s="97"/>
      <c r="BG80" s="97"/>
      <c r="BH80" s="97"/>
      <c r="BI80" s="97"/>
      <c r="BJ80" s="97"/>
      <c r="BK80" s="97"/>
      <c r="BL80" s="97"/>
      <c r="BM80" s="97"/>
      <c r="BN80" s="97"/>
      <c r="BO80" s="97"/>
      <c r="BP80" s="95"/>
      <c r="BQ80" s="95"/>
      <c r="BR80" s="95"/>
      <c r="BS80" s="95"/>
      <c r="BT80" s="95"/>
      <c r="BU80" s="95"/>
      <c r="BV80" s="95"/>
      <c r="BW80" s="95"/>
      <c r="BX80" s="95"/>
      <c r="BY80" s="95"/>
      <c r="BZ80" s="95"/>
      <c r="CA80" s="95"/>
      <c r="CB80" s="95"/>
      <c r="CC80" s="95"/>
      <c r="CD80" s="95"/>
      <c r="CE80" s="95"/>
      <c r="CF80" s="95"/>
      <c r="CG80" s="95"/>
      <c r="CH80" s="95"/>
      <c r="CI80" s="95"/>
      <c r="CJ80" s="95"/>
      <c r="CK80" s="95"/>
      <c r="CL80" s="95"/>
      <c r="CM80" s="95"/>
      <c r="CN80" s="95"/>
      <c r="CO80" s="95"/>
      <c r="CP80" s="95"/>
      <c r="CQ80" s="95"/>
      <c r="CR80" s="95"/>
      <c r="CS80" s="95"/>
      <c r="CT80" s="95"/>
      <c r="CU80" s="95"/>
      <c r="CV80" s="95"/>
      <c r="CW80" s="95"/>
      <c r="CX80" s="95"/>
      <c r="CY80" s="95"/>
      <c r="CZ80" s="95"/>
      <c r="DA80" s="95"/>
      <c r="DB80" s="95"/>
      <c r="DC80" s="95"/>
    </row>
    <row r="81" spans="2:109">
      <c r="B81" s="53"/>
    </row>
    <row r="82" spans="2:109" ht="17.25">
      <c r="B82" s="53"/>
      <c r="K82" s="80"/>
      <c r="L82" s="80"/>
      <c r="M82" s="80"/>
      <c r="N82" s="80"/>
      <c r="AQ82" s="80"/>
      <c r="AR82" s="80"/>
      <c r="AS82" s="80"/>
      <c r="AT82" s="80"/>
      <c r="BC82" s="80"/>
      <c r="BD82" s="80"/>
      <c r="BE82" s="80"/>
      <c r="BF82" s="80"/>
      <c r="BO82" s="80"/>
      <c r="BP82" s="80"/>
      <c r="BQ82" s="80"/>
      <c r="BR82" s="80"/>
      <c r="CA82" s="80"/>
      <c r="CB82" s="80"/>
      <c r="CC82" s="80"/>
      <c r="CD82" s="80"/>
      <c r="CM82" s="80"/>
      <c r="CN82" s="80"/>
      <c r="CO82" s="80"/>
      <c r="CP82" s="80"/>
      <c r="CY82" s="80"/>
      <c r="CZ82" s="80"/>
      <c r="DA82" s="80"/>
      <c r="DB82" s="80"/>
      <c r="DC82" s="80"/>
    </row>
    <row r="83" spans="2:109">
      <c r="B83" s="55"/>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56"/>
      <c r="BD83" s="56"/>
      <c r="BE83" s="56"/>
      <c r="BF83" s="56"/>
      <c r="BG83" s="56"/>
      <c r="BH83" s="56"/>
      <c r="BI83" s="56"/>
      <c r="BJ83" s="56"/>
      <c r="BK83" s="56"/>
      <c r="BL83" s="56"/>
      <c r="BM83" s="56"/>
      <c r="BN83" s="56"/>
      <c r="BO83" s="56"/>
      <c r="BP83" s="56"/>
      <c r="BQ83" s="56"/>
      <c r="BR83" s="56"/>
      <c r="BS83" s="56"/>
      <c r="BT83" s="56"/>
      <c r="BU83" s="56"/>
      <c r="BV83" s="56"/>
      <c r="BW83" s="56"/>
      <c r="BX83" s="56"/>
      <c r="BY83" s="56"/>
      <c r="BZ83" s="56"/>
      <c r="CA83" s="56"/>
      <c r="CB83" s="56"/>
      <c r="CC83" s="56"/>
      <c r="CD83" s="56"/>
      <c r="CE83" s="56"/>
      <c r="CF83" s="56"/>
      <c r="CG83" s="56"/>
      <c r="CH83" s="56"/>
      <c r="CI83" s="56"/>
      <c r="CJ83" s="56"/>
      <c r="CK83" s="56"/>
      <c r="CL83" s="56"/>
      <c r="CM83" s="56"/>
      <c r="CN83" s="56"/>
      <c r="CO83" s="56"/>
      <c r="CP83" s="56"/>
      <c r="CQ83" s="56"/>
      <c r="CR83" s="56"/>
      <c r="CS83" s="56"/>
      <c r="CT83" s="56"/>
      <c r="CU83" s="56"/>
      <c r="CV83" s="56"/>
      <c r="CW83" s="56"/>
      <c r="CX83" s="56"/>
      <c r="CY83" s="56"/>
      <c r="CZ83" s="56"/>
      <c r="DA83" s="56"/>
      <c r="DB83" s="56"/>
      <c r="DC83" s="56"/>
      <c r="DD83" s="57"/>
    </row>
    <row r="84" spans="2:109">
      <c r="DD84" s="47"/>
      <c r="DE84" s="47"/>
    </row>
    <row r="85" spans="2:109">
      <c r="DD85" s="47"/>
      <c r="DE85" s="47"/>
    </row>
  </sheetData>
  <sheetProtection algorithmName="SHA-512" hashValue="iD7P/m8hzyEBXhy9miVgJcJB4QbvSkNcLoyULZQDMNKdAdBt7y5rS6T26Ww7K32j6ZKGYtuHV50aR8Cec+PU2Q==" saltValue="yIKjSrhuPfZJOJXqsh5rP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8" scale="74"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5C573-91DE-4AEB-BBEB-EAFF9BED2117}">
  <sheetPr>
    <pageSetUpPr fitToPage="1"/>
  </sheetPr>
  <dimension ref="A1:DR125"/>
  <sheetViews>
    <sheetView showGridLines="0" zoomScale="85" zoomScaleNormal="85" zoomScaleSheetLayoutView="70" workbookViewId="0"/>
  </sheetViews>
  <sheetFormatPr defaultColWidth="0" defaultRowHeight="13.5" customHeight="1" zeroHeight="1"/>
  <cols>
    <col min="1" max="34" width="2.5" style="44" customWidth="1"/>
    <col min="35" max="122" width="2.5" style="43" customWidth="1"/>
    <col min="123" max="16384" width="2.5" style="43" hidden="1"/>
  </cols>
  <sheetData>
    <row r="1" spans="1:34" ht="13.5" customHeight="1">
      <c r="A1" s="43"/>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row>
    <row r="2" spans="1:34">
      <c r="S2" s="43"/>
      <c r="AH2" s="43"/>
    </row>
    <row r="3" spans="1:34">
      <c r="C3" s="43"/>
      <c r="D3" s="43"/>
      <c r="E3" s="43"/>
      <c r="F3" s="43"/>
      <c r="G3" s="43"/>
      <c r="H3" s="43"/>
      <c r="I3" s="43"/>
      <c r="J3" s="43"/>
      <c r="K3" s="43"/>
      <c r="L3" s="43"/>
      <c r="M3" s="43"/>
      <c r="N3" s="43"/>
      <c r="O3" s="43"/>
      <c r="P3" s="43"/>
      <c r="Q3" s="43"/>
      <c r="R3" s="43"/>
      <c r="S3" s="43"/>
      <c r="U3" s="43"/>
      <c r="V3" s="43"/>
      <c r="W3" s="43"/>
      <c r="X3" s="43"/>
      <c r="Y3" s="43"/>
      <c r="Z3" s="43"/>
      <c r="AA3" s="43"/>
      <c r="AB3" s="43"/>
      <c r="AC3" s="43"/>
      <c r="AD3" s="43"/>
      <c r="AE3" s="43"/>
      <c r="AF3" s="43"/>
      <c r="AG3" s="43"/>
      <c r="AH3" s="43"/>
    </row>
    <row r="4" spans="1:34"/>
    <row r="5" spans="1:34"/>
    <row r="6" spans="1:34"/>
    <row r="7" spans="1:34"/>
    <row r="8" spans="1:34"/>
    <row r="9" spans="1:34">
      <c r="AH9" s="43"/>
    </row>
    <row r="10" spans="1:34"/>
    <row r="11" spans="1:34"/>
    <row r="12" spans="1:34"/>
    <row r="13" spans="1:34"/>
    <row r="14" spans="1:34"/>
    <row r="15" spans="1:34"/>
    <row r="16" spans="1:34"/>
    <row r="17" spans="12:34">
      <c r="AH17" s="43"/>
    </row>
    <row r="18" spans="12:34"/>
    <row r="19" spans="12:34"/>
    <row r="20" spans="12:34">
      <c r="AH20" s="43"/>
    </row>
    <row r="21" spans="12:34">
      <c r="AH21" s="43"/>
    </row>
    <row r="22" spans="12:34"/>
    <row r="23" spans="12:34"/>
    <row r="24" spans="12:34">
      <c r="Q24" s="43"/>
    </row>
    <row r="25" spans="12:34"/>
    <row r="26" spans="12:34"/>
    <row r="27" spans="12:34"/>
    <row r="28" spans="12:34">
      <c r="O28" s="43"/>
      <c r="T28" s="43"/>
      <c r="AH28" s="43"/>
    </row>
    <row r="29" spans="12:34"/>
    <row r="30" spans="12:34"/>
    <row r="31" spans="12:34">
      <c r="Q31" s="43"/>
    </row>
    <row r="32" spans="12:34">
      <c r="L32" s="43"/>
    </row>
    <row r="33" spans="2:34">
      <c r="C33" s="43"/>
      <c r="E33" s="43"/>
      <c r="G33" s="43"/>
      <c r="I33" s="43"/>
      <c r="X33" s="43"/>
    </row>
    <row r="34" spans="2:34">
      <c r="B34" s="43"/>
      <c r="P34" s="43"/>
      <c r="R34" s="43"/>
      <c r="T34" s="43"/>
    </row>
    <row r="35" spans="2:34">
      <c r="D35" s="43"/>
      <c r="W35" s="43"/>
      <c r="AC35" s="43"/>
      <c r="AD35" s="43"/>
      <c r="AE35" s="43"/>
      <c r="AF35" s="43"/>
      <c r="AG35" s="43"/>
      <c r="AH35" s="43"/>
    </row>
    <row r="36" spans="2:34">
      <c r="H36" s="43"/>
      <c r="J36" s="43"/>
      <c r="K36" s="43"/>
      <c r="M36" s="43"/>
      <c r="Y36" s="43"/>
      <c r="Z36" s="43"/>
      <c r="AA36" s="43"/>
      <c r="AB36" s="43"/>
      <c r="AC36" s="43"/>
      <c r="AD36" s="43"/>
      <c r="AE36" s="43"/>
      <c r="AF36" s="43"/>
      <c r="AG36" s="43"/>
      <c r="AH36" s="43"/>
    </row>
    <row r="37" spans="2:34">
      <c r="AH37" s="43"/>
    </row>
    <row r="38" spans="2:34">
      <c r="AG38" s="43"/>
      <c r="AH38" s="43"/>
    </row>
    <row r="39" spans="2:34"/>
    <row r="40" spans="2:34">
      <c r="X40" s="43"/>
    </row>
    <row r="41" spans="2:34">
      <c r="R41" s="43"/>
    </row>
    <row r="42" spans="2:34">
      <c r="W42" s="43"/>
    </row>
    <row r="43" spans="2:34">
      <c r="Y43" s="43"/>
      <c r="Z43" s="43"/>
      <c r="AA43" s="43"/>
      <c r="AB43" s="43"/>
      <c r="AC43" s="43"/>
      <c r="AD43" s="43"/>
      <c r="AE43" s="43"/>
      <c r="AF43" s="43"/>
      <c r="AG43" s="43"/>
      <c r="AH43" s="43"/>
    </row>
    <row r="44" spans="2:34">
      <c r="AH44" s="43"/>
    </row>
    <row r="45" spans="2:34">
      <c r="X45" s="43"/>
    </row>
    <row r="46" spans="2:34"/>
    <row r="47" spans="2:34"/>
    <row r="48" spans="2:34">
      <c r="W48" s="43"/>
      <c r="Y48" s="43"/>
      <c r="Z48" s="43"/>
      <c r="AA48" s="43"/>
      <c r="AB48" s="43"/>
      <c r="AC48" s="43"/>
      <c r="AD48" s="43"/>
      <c r="AE48" s="43"/>
      <c r="AF48" s="43"/>
      <c r="AG48" s="43"/>
      <c r="AH48" s="43"/>
    </row>
    <row r="49" spans="28:34"/>
    <row r="50" spans="28:34">
      <c r="AE50" s="43"/>
      <c r="AF50" s="43"/>
      <c r="AG50" s="43"/>
      <c r="AH50" s="43"/>
    </row>
    <row r="51" spans="28:34">
      <c r="AC51" s="43"/>
      <c r="AD51" s="43"/>
      <c r="AE51" s="43"/>
      <c r="AF51" s="43"/>
      <c r="AG51" s="43"/>
      <c r="AH51" s="43"/>
    </row>
    <row r="52" spans="28:34"/>
    <row r="53" spans="28:34">
      <c r="AF53" s="43"/>
      <c r="AG53" s="43"/>
      <c r="AH53" s="43"/>
    </row>
    <row r="54" spans="28:34">
      <c r="AH54" s="43"/>
    </row>
    <row r="55" spans="28:34"/>
    <row r="56" spans="28:34">
      <c r="AB56" s="43"/>
      <c r="AC56" s="43"/>
      <c r="AD56" s="43"/>
      <c r="AE56" s="43"/>
      <c r="AF56" s="43"/>
      <c r="AG56" s="43"/>
      <c r="AH56" s="43"/>
    </row>
    <row r="57" spans="28:34">
      <c r="AH57" s="43"/>
    </row>
    <row r="58" spans="28:34">
      <c r="AH58" s="43"/>
    </row>
    <row r="59" spans="28:34"/>
    <row r="60" spans="28:34"/>
    <row r="61" spans="28:34"/>
    <row r="62" spans="28:34"/>
    <row r="63" spans="28:34">
      <c r="AH63" s="43"/>
    </row>
    <row r="64" spans="28:34">
      <c r="AG64" s="43"/>
      <c r="AH64" s="43"/>
    </row>
    <row r="65" spans="28:34"/>
    <row r="66" spans="28:34"/>
    <row r="67" spans="28:34"/>
    <row r="68" spans="28:34">
      <c r="AB68" s="43"/>
      <c r="AC68" s="43"/>
      <c r="AD68" s="43"/>
      <c r="AE68" s="43"/>
      <c r="AF68" s="43"/>
      <c r="AG68" s="43"/>
      <c r="AH68" s="43"/>
    </row>
    <row r="69" spans="28:34">
      <c r="AF69" s="43"/>
      <c r="AG69" s="43"/>
      <c r="AH69" s="43"/>
    </row>
    <row r="70" spans="28:34"/>
    <row r="71" spans="28:34"/>
    <row r="72" spans="28:34"/>
    <row r="73" spans="28:34"/>
    <row r="74" spans="28:34"/>
    <row r="75" spans="28:34">
      <c r="AH75" s="43"/>
    </row>
    <row r="76" spans="28:34">
      <c r="AF76" s="43"/>
      <c r="AG76" s="43"/>
      <c r="AH76" s="43"/>
    </row>
    <row r="77" spans="28:34">
      <c r="AG77" s="43"/>
      <c r="AH77" s="43"/>
    </row>
    <row r="78" spans="28:34"/>
    <row r="79" spans="28:34"/>
    <row r="80" spans="28:34"/>
    <row r="81" spans="25:34"/>
    <row r="82" spans="25:34">
      <c r="Y82" s="43"/>
    </row>
    <row r="83" spans="25:34">
      <c r="Y83" s="43"/>
      <c r="Z83" s="43"/>
      <c r="AA83" s="43"/>
      <c r="AB83" s="43"/>
      <c r="AC83" s="43"/>
      <c r="AD83" s="43"/>
      <c r="AE83" s="43"/>
      <c r="AF83" s="43"/>
      <c r="AG83" s="43"/>
      <c r="AH83" s="43"/>
    </row>
    <row r="84" spans="25:34"/>
    <row r="85" spans="25:34"/>
    <row r="86" spans="25:34"/>
    <row r="87" spans="25:34"/>
    <row r="88" spans="25:34">
      <c r="AH88" s="43"/>
    </row>
    <row r="89" spans="25:34"/>
    <row r="90" spans="25:34"/>
    <row r="91" spans="25:34"/>
    <row r="92" spans="25:34" ht="13.5" customHeight="1"/>
    <row r="93" spans="25:34" ht="13.5" customHeight="1"/>
    <row r="94" spans="25:34" ht="13.5" customHeight="1">
      <c r="AF94" s="43"/>
      <c r="AG94" s="43"/>
      <c r="AH94" s="43"/>
    </row>
    <row r="95" spans="25:34" ht="13.5" customHeight="1">
      <c r="AH95" s="43"/>
    </row>
    <row r="96" spans="25:34" ht="13.5" customHeight="1"/>
    <row r="97" spans="33:34" ht="13.5" customHeight="1"/>
    <row r="98" spans="33:34" ht="13.5" customHeight="1"/>
    <row r="99" spans="33:34" ht="13.5" customHeight="1"/>
    <row r="100" spans="33:34" ht="13.5" customHeight="1"/>
    <row r="101" spans="33:34" ht="13.5" customHeight="1">
      <c r="AH101" s="43"/>
    </row>
    <row r="102" spans="33:34" ht="13.5" customHeight="1"/>
    <row r="103" spans="33:34" ht="13.5" customHeight="1"/>
    <row r="104" spans="33:34" ht="13.5" customHeight="1">
      <c r="AG104" s="43"/>
      <c r="AH104" s="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43"/>
    </row>
    <row r="117" spans="34:122" ht="13.5" customHeight="1"/>
    <row r="118" spans="34:122" ht="13.5" customHeight="1"/>
    <row r="119" spans="34:122" ht="13.5" customHeight="1"/>
    <row r="120" spans="34:122" ht="13.5" customHeight="1">
      <c r="AH120" s="43"/>
    </row>
    <row r="121" spans="34:122" ht="13.5" customHeight="1">
      <c r="AH121" s="43"/>
    </row>
    <row r="122" spans="34:122" ht="13.5" customHeight="1"/>
    <row r="123" spans="34:122" ht="13.5" customHeight="1"/>
    <row r="124" spans="34:122" ht="13.5" customHeight="1"/>
    <row r="125" spans="34:122" ht="13.5" customHeight="1">
      <c r="DR125" s="43" t="s">
        <v>39</v>
      </c>
    </row>
  </sheetData>
  <sheetProtection algorithmName="SHA-512" hashValue="NiJwJNjgtDbHzDlN+o2IUHHzdr9IZpKLF2ImutNA4W0T703F7gzzHcLgYTMDaQ4t1M99mykfRdLd0/iZnxZUAQ==" saltValue="EvWe0fKq69cf4qDcSFapBQ==" spinCount="100000" sheet="1" objects="1" scenarios="1"/>
  <dataConsolidate/>
  <phoneticPr fontId="2"/>
  <printOptions horizontalCentered="1" verticalCentered="1"/>
  <pageMargins left="0" right="0" top="0.19685039370078741" bottom="0" header="0.39370078740157483" footer="0"/>
  <pageSetup paperSize="8" scale="53" orientation="landscape" horizontalDpi="300" verticalDpi="300"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A4999-2B05-4C3E-B168-4CB5A4457571}">
  <sheetPr>
    <pageSetUpPr fitToPage="1"/>
  </sheetPr>
  <dimension ref="A1:DR125"/>
  <sheetViews>
    <sheetView showGridLines="0" zoomScale="70" zoomScaleNormal="70" zoomScaleSheetLayoutView="55" workbookViewId="0"/>
  </sheetViews>
  <sheetFormatPr defaultColWidth="0" defaultRowHeight="13.5" customHeight="1" zeroHeight="1"/>
  <cols>
    <col min="1" max="34" width="2.5" style="44" customWidth="1"/>
    <col min="35" max="122" width="2.5" style="43" customWidth="1"/>
    <col min="123" max="16384" width="2.5" style="43" hidden="1"/>
  </cols>
  <sheetData>
    <row r="1" spans="2:34" ht="13.5" customHeight="1">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row>
    <row r="2" spans="2:34">
      <c r="S2" s="43"/>
      <c r="AH2" s="43"/>
    </row>
    <row r="3" spans="2:34">
      <c r="C3" s="43"/>
      <c r="D3" s="43"/>
      <c r="E3" s="43"/>
      <c r="F3" s="43"/>
      <c r="G3" s="43"/>
      <c r="H3" s="43"/>
      <c r="I3" s="43"/>
      <c r="J3" s="43"/>
      <c r="K3" s="43"/>
      <c r="L3" s="43"/>
      <c r="M3" s="43"/>
      <c r="N3" s="43"/>
      <c r="O3" s="43"/>
      <c r="P3" s="43"/>
      <c r="Q3" s="43"/>
      <c r="R3" s="43"/>
      <c r="S3" s="43"/>
      <c r="U3" s="43"/>
      <c r="V3" s="43"/>
      <c r="W3" s="43"/>
      <c r="X3" s="43"/>
      <c r="Y3" s="43"/>
      <c r="Z3" s="43"/>
      <c r="AA3" s="43"/>
      <c r="AB3" s="43"/>
      <c r="AC3" s="43"/>
      <c r="AD3" s="43"/>
      <c r="AE3" s="43"/>
      <c r="AF3" s="43"/>
      <c r="AG3" s="43"/>
      <c r="AH3" s="43"/>
    </row>
    <row r="4" spans="2:34"/>
    <row r="5" spans="2:34"/>
    <row r="6" spans="2:34"/>
    <row r="7" spans="2:34"/>
    <row r="8" spans="2:34"/>
    <row r="9" spans="2:34">
      <c r="AH9" s="43"/>
    </row>
    <row r="10" spans="2:34"/>
    <row r="11" spans="2:34"/>
    <row r="12" spans="2:34"/>
    <row r="13" spans="2:34"/>
    <row r="14" spans="2:34"/>
    <row r="15" spans="2:34"/>
    <row r="16" spans="2:34"/>
    <row r="17" spans="12:34">
      <c r="AH17" s="43"/>
    </row>
    <row r="18" spans="12:34"/>
    <row r="19" spans="12:34"/>
    <row r="20" spans="12:34">
      <c r="AH20" s="43"/>
    </row>
    <row r="21" spans="12:34">
      <c r="AH21" s="43"/>
    </row>
    <row r="22" spans="12:34"/>
    <row r="23" spans="12:34"/>
    <row r="24" spans="12:34">
      <c r="Q24" s="43"/>
    </row>
    <row r="25" spans="12:34"/>
    <row r="26" spans="12:34"/>
    <row r="27" spans="12:34"/>
    <row r="28" spans="12:34">
      <c r="O28" s="43"/>
      <c r="T28" s="43"/>
      <c r="AH28" s="43"/>
    </row>
    <row r="29" spans="12:34"/>
    <row r="30" spans="12:34"/>
    <row r="31" spans="12:34">
      <c r="Q31" s="43"/>
    </row>
    <row r="32" spans="12:34">
      <c r="L32" s="43"/>
    </row>
    <row r="33" spans="2:34">
      <c r="C33" s="43"/>
      <c r="E33" s="43"/>
      <c r="G33" s="43"/>
      <c r="I33" s="43"/>
      <c r="X33" s="43"/>
    </row>
    <row r="34" spans="2:34">
      <c r="B34" s="43"/>
      <c r="P34" s="43"/>
      <c r="R34" s="43"/>
      <c r="T34" s="43"/>
    </row>
    <row r="35" spans="2:34">
      <c r="D35" s="43"/>
      <c r="W35" s="43"/>
      <c r="AC35" s="43"/>
      <c r="AD35" s="43"/>
      <c r="AE35" s="43"/>
      <c r="AF35" s="43"/>
      <c r="AG35" s="43"/>
      <c r="AH35" s="43"/>
    </row>
    <row r="36" spans="2:34">
      <c r="H36" s="43"/>
      <c r="J36" s="43"/>
      <c r="K36" s="43"/>
      <c r="M36" s="43"/>
      <c r="Y36" s="43"/>
      <c r="Z36" s="43"/>
      <c r="AA36" s="43"/>
      <c r="AB36" s="43"/>
      <c r="AC36" s="43"/>
      <c r="AD36" s="43"/>
      <c r="AE36" s="43"/>
      <c r="AF36" s="43"/>
      <c r="AG36" s="43"/>
      <c r="AH36" s="43"/>
    </row>
    <row r="37" spans="2:34">
      <c r="AH37" s="43"/>
    </row>
    <row r="38" spans="2:34">
      <c r="AG38" s="43"/>
      <c r="AH38" s="43"/>
    </row>
    <row r="39" spans="2:34"/>
    <row r="40" spans="2:34">
      <c r="X40" s="43"/>
    </row>
    <row r="41" spans="2:34">
      <c r="R41" s="43"/>
    </row>
    <row r="42" spans="2:34">
      <c r="W42" s="43"/>
    </row>
    <row r="43" spans="2:34">
      <c r="Y43" s="43"/>
      <c r="Z43" s="43"/>
      <c r="AA43" s="43"/>
      <c r="AB43" s="43"/>
      <c r="AC43" s="43"/>
      <c r="AD43" s="43"/>
      <c r="AE43" s="43"/>
      <c r="AF43" s="43"/>
      <c r="AG43" s="43"/>
      <c r="AH43" s="43"/>
    </row>
    <row r="44" spans="2:34">
      <c r="AH44" s="43"/>
    </row>
    <row r="45" spans="2:34">
      <c r="X45" s="43"/>
    </row>
    <row r="46" spans="2:34"/>
    <row r="47" spans="2:34"/>
    <row r="48" spans="2:34">
      <c r="W48" s="43"/>
      <c r="Y48" s="43"/>
      <c r="Z48" s="43"/>
      <c r="AA48" s="43"/>
      <c r="AB48" s="43"/>
      <c r="AC48" s="43"/>
      <c r="AD48" s="43"/>
      <c r="AE48" s="43"/>
      <c r="AF48" s="43"/>
      <c r="AG48" s="43"/>
      <c r="AH48" s="43"/>
    </row>
    <row r="49" spans="28:34"/>
    <row r="50" spans="28:34">
      <c r="AE50" s="43"/>
      <c r="AF50" s="43"/>
      <c r="AG50" s="43"/>
      <c r="AH50" s="43"/>
    </row>
    <row r="51" spans="28:34">
      <c r="AC51" s="43"/>
      <c r="AD51" s="43"/>
      <c r="AE51" s="43"/>
      <c r="AF51" s="43"/>
      <c r="AG51" s="43"/>
      <c r="AH51" s="43"/>
    </row>
    <row r="52" spans="28:34"/>
    <row r="53" spans="28:34">
      <c r="AF53" s="43"/>
      <c r="AG53" s="43"/>
      <c r="AH53" s="43"/>
    </row>
    <row r="54" spans="28:34">
      <c r="AH54" s="43"/>
    </row>
    <row r="55" spans="28:34"/>
    <row r="56" spans="28:34">
      <c r="AB56" s="43"/>
      <c r="AC56" s="43"/>
      <c r="AD56" s="43"/>
      <c r="AE56" s="43"/>
      <c r="AF56" s="43"/>
      <c r="AG56" s="43"/>
      <c r="AH56" s="43"/>
    </row>
    <row r="57" spans="28:34">
      <c r="AH57" s="43"/>
    </row>
    <row r="58" spans="28:34">
      <c r="AH58" s="43"/>
    </row>
    <row r="59" spans="28:34">
      <c r="AG59" s="43"/>
      <c r="AH59" s="43"/>
    </row>
    <row r="60" spans="28:34"/>
    <row r="61" spans="28:34"/>
    <row r="62" spans="28:34"/>
    <row r="63" spans="28:34">
      <c r="AH63" s="43"/>
    </row>
    <row r="64" spans="28:34">
      <c r="AG64" s="43"/>
      <c r="AH64" s="43"/>
    </row>
    <row r="65" spans="28:34"/>
    <row r="66" spans="28:34"/>
    <row r="67" spans="28:34"/>
    <row r="68" spans="28:34">
      <c r="AB68" s="43"/>
      <c r="AC68" s="43"/>
      <c r="AD68" s="43"/>
      <c r="AE68" s="43"/>
      <c r="AF68" s="43"/>
      <c r="AG68" s="43"/>
      <c r="AH68" s="43"/>
    </row>
    <row r="69" spans="28:34">
      <c r="AF69" s="43"/>
      <c r="AG69" s="43"/>
      <c r="AH69" s="43"/>
    </row>
    <row r="70" spans="28:34"/>
    <row r="71" spans="28:34"/>
    <row r="72" spans="28:34"/>
    <row r="73" spans="28:34"/>
    <row r="74" spans="28:34"/>
    <row r="75" spans="28:34">
      <c r="AH75" s="43"/>
    </row>
    <row r="76" spans="28:34">
      <c r="AF76" s="43"/>
      <c r="AG76" s="43"/>
      <c r="AH76" s="43"/>
    </row>
    <row r="77" spans="28:34">
      <c r="AG77" s="43"/>
      <c r="AH77" s="43"/>
    </row>
    <row r="78" spans="28:34"/>
    <row r="79" spans="28:34"/>
    <row r="80" spans="28:34"/>
    <row r="81" spans="25:34"/>
    <row r="82" spans="25:34">
      <c r="Y82" s="43"/>
    </row>
    <row r="83" spans="25:34">
      <c r="Y83" s="43"/>
      <c r="Z83" s="43"/>
      <c r="AA83" s="43"/>
      <c r="AB83" s="43"/>
      <c r="AC83" s="43"/>
      <c r="AD83" s="43"/>
      <c r="AE83" s="43"/>
      <c r="AF83" s="43"/>
      <c r="AG83" s="43"/>
      <c r="AH83" s="43"/>
    </row>
    <row r="84" spans="25:34"/>
    <row r="85" spans="25:34"/>
    <row r="86" spans="25:34"/>
    <row r="87" spans="25:34"/>
    <row r="88" spans="25:34">
      <c r="AH88" s="43"/>
    </row>
    <row r="89" spans="25:34"/>
    <row r="90" spans="25:34"/>
    <row r="91" spans="25:34"/>
    <row r="92" spans="25:34" ht="13.5" customHeight="1"/>
    <row r="93" spans="25:34" ht="13.5" customHeight="1"/>
    <row r="94" spans="25:34" ht="13.5" customHeight="1">
      <c r="AF94" s="43"/>
      <c r="AG94" s="43"/>
      <c r="AH94" s="43"/>
    </row>
    <row r="95" spans="25:34" ht="13.5" customHeight="1">
      <c r="AH95" s="43"/>
    </row>
    <row r="96" spans="25:34" ht="13.5" customHeight="1"/>
    <row r="97" spans="33:34" ht="13.5" customHeight="1"/>
    <row r="98" spans="33:34" ht="13.5" customHeight="1"/>
    <row r="99" spans="33:34" ht="13.5" customHeight="1"/>
    <row r="100" spans="33:34" ht="13.5" customHeight="1"/>
    <row r="101" spans="33:34" ht="13.5" customHeight="1">
      <c r="AH101" s="43"/>
    </row>
    <row r="102" spans="33:34" ht="13.5" customHeight="1"/>
    <row r="103" spans="33:34" ht="13.5" customHeight="1"/>
    <row r="104" spans="33:34" ht="13.5" customHeight="1">
      <c r="AG104" s="43"/>
      <c r="AH104" s="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43"/>
    </row>
    <row r="117" spans="34:122" ht="13.5" customHeight="1"/>
    <row r="118" spans="34:122" ht="13.5" customHeight="1"/>
    <row r="119" spans="34:122" ht="13.5" customHeight="1"/>
    <row r="120" spans="34:122" ht="13.5" customHeight="1">
      <c r="AH120" s="43"/>
    </row>
    <row r="121" spans="34:122" ht="13.5" customHeight="1">
      <c r="AH121" s="43"/>
    </row>
    <row r="122" spans="34:122" ht="13.5" customHeight="1"/>
    <row r="123" spans="34:122" ht="13.5" customHeight="1"/>
    <row r="124" spans="34:122" ht="13.5" customHeight="1"/>
    <row r="125" spans="34:122" ht="13.5" customHeight="1">
      <c r="DR125" s="43" t="s">
        <v>39</v>
      </c>
    </row>
  </sheetData>
  <sheetProtection algorithmName="SHA-512" hashValue="uIZ0tY40k3pGchO5FIocwM3nn531rXpT48kGk6lOEiVjGrCoBRjYrEbayuAiw9kvrwD8+tHLV7zIcC1AOP23CA==" saltValue="CK7Lvi9vC8PiGpKFVwGA6w==" spinCount="100000" sheet="1" objects="1" scenarios="1"/>
  <dataConsolidate/>
  <phoneticPr fontId="2"/>
  <printOptions horizontalCentered="1" verticalCentered="1"/>
  <pageMargins left="0" right="0" top="0.19685039370078741" bottom="0" header="0.39370078740157483" footer="0"/>
  <pageSetup paperSize="8" scale="53" orientation="landscape" horizontalDpi="300" verticalDpi="300" r:id="rId1"/>
  <headerFooter alignWithMargins="0">
    <oddFooter>&amp;C&amp;P/&amp;N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cols>
    <col min="1" max="1" width="45.875" style="7" customWidth="1"/>
    <col min="2" max="8" width="13.375" style="7" customWidth="1"/>
    <col min="9" max="16384" width="11.125" style="7"/>
  </cols>
  <sheetData>
    <row r="1" spans="1:8">
      <c r="A1" s="1"/>
      <c r="B1" s="2"/>
      <c r="C1" s="3"/>
      <c r="D1" s="4"/>
      <c r="E1" s="5"/>
      <c r="F1" s="5"/>
      <c r="G1" s="5"/>
      <c r="H1" s="6"/>
    </row>
    <row r="2" spans="1:8">
      <c r="A2" s="8"/>
      <c r="B2" s="9"/>
      <c r="C2" s="10"/>
      <c r="D2" s="11" t="s">
        <v>13</v>
      </c>
      <c r="E2" s="12"/>
      <c r="F2" s="13" t="s">
        <v>45</v>
      </c>
      <c r="G2" s="14"/>
      <c r="H2" s="15"/>
    </row>
    <row r="3" spans="1:8">
      <c r="A3" s="11" t="s">
        <v>40</v>
      </c>
      <c r="B3" s="16"/>
      <c r="C3" s="17"/>
      <c r="D3" s="18">
        <v>60930</v>
      </c>
      <c r="E3" s="19"/>
      <c r="F3" s="20">
        <v>52191</v>
      </c>
      <c r="G3" s="21"/>
      <c r="H3" s="22"/>
    </row>
    <row r="4" spans="1:8">
      <c r="A4" s="23"/>
      <c r="B4" s="24"/>
      <c r="C4" s="25"/>
      <c r="D4" s="26">
        <v>28327</v>
      </c>
      <c r="E4" s="27"/>
      <c r="F4" s="28">
        <v>26807</v>
      </c>
      <c r="G4" s="29"/>
      <c r="H4" s="30"/>
    </row>
    <row r="5" spans="1:8">
      <c r="A5" s="11" t="s">
        <v>41</v>
      </c>
      <c r="B5" s="16"/>
      <c r="C5" s="17"/>
      <c r="D5" s="18">
        <v>43059</v>
      </c>
      <c r="E5" s="19"/>
      <c r="F5" s="20">
        <v>48105</v>
      </c>
      <c r="G5" s="21"/>
      <c r="H5" s="22"/>
    </row>
    <row r="6" spans="1:8">
      <c r="A6" s="23"/>
      <c r="B6" s="24"/>
      <c r="C6" s="25"/>
      <c r="D6" s="26">
        <v>25931</v>
      </c>
      <c r="E6" s="27"/>
      <c r="F6" s="28">
        <v>24072</v>
      </c>
      <c r="G6" s="29"/>
      <c r="H6" s="30"/>
    </row>
    <row r="7" spans="1:8">
      <c r="A7" s="11" t="s">
        <v>42</v>
      </c>
      <c r="B7" s="16"/>
      <c r="C7" s="17"/>
      <c r="D7" s="18">
        <v>26414</v>
      </c>
      <c r="E7" s="19"/>
      <c r="F7" s="20">
        <v>47446</v>
      </c>
      <c r="G7" s="21"/>
      <c r="H7" s="22"/>
    </row>
    <row r="8" spans="1:8">
      <c r="A8" s="23"/>
      <c r="B8" s="24"/>
      <c r="C8" s="25"/>
      <c r="D8" s="26">
        <v>12584</v>
      </c>
      <c r="E8" s="27"/>
      <c r="F8" s="28">
        <v>24371</v>
      </c>
      <c r="G8" s="29"/>
      <c r="H8" s="30"/>
    </row>
    <row r="9" spans="1:8">
      <c r="A9" s="11" t="s">
        <v>43</v>
      </c>
      <c r="B9" s="16"/>
      <c r="C9" s="17"/>
      <c r="D9" s="18">
        <v>41311</v>
      </c>
      <c r="E9" s="19"/>
      <c r="F9" s="20">
        <v>48387</v>
      </c>
      <c r="G9" s="21"/>
      <c r="H9" s="22"/>
    </row>
    <row r="10" spans="1:8">
      <c r="A10" s="23"/>
      <c r="B10" s="24"/>
      <c r="C10" s="25"/>
      <c r="D10" s="26">
        <v>26016</v>
      </c>
      <c r="E10" s="27"/>
      <c r="F10" s="28">
        <v>25592</v>
      </c>
      <c r="G10" s="29"/>
      <c r="H10" s="30"/>
    </row>
    <row r="11" spans="1:8">
      <c r="A11" s="11" t="s">
        <v>44</v>
      </c>
      <c r="B11" s="16"/>
      <c r="C11" s="17"/>
      <c r="D11" s="18">
        <v>42139</v>
      </c>
      <c r="E11" s="19"/>
      <c r="F11" s="20">
        <v>49684</v>
      </c>
      <c r="G11" s="21"/>
      <c r="H11" s="22"/>
    </row>
    <row r="12" spans="1:8">
      <c r="A12" s="23"/>
      <c r="B12" s="24"/>
      <c r="C12" s="31"/>
      <c r="D12" s="26">
        <v>28879</v>
      </c>
      <c r="E12" s="27"/>
      <c r="F12" s="28">
        <v>28303</v>
      </c>
      <c r="G12" s="29"/>
      <c r="H12" s="30"/>
    </row>
    <row r="13" spans="1:8">
      <c r="A13" s="11"/>
      <c r="B13" s="16"/>
      <c r="C13" s="32"/>
      <c r="D13" s="33">
        <v>42771</v>
      </c>
      <c r="E13" s="34"/>
      <c r="F13" s="35">
        <v>49163</v>
      </c>
      <c r="G13" s="36"/>
      <c r="H13" s="22"/>
    </row>
    <row r="14" spans="1:8">
      <c r="A14" s="23"/>
      <c r="B14" s="24"/>
      <c r="C14" s="25"/>
      <c r="D14" s="26">
        <v>24347</v>
      </c>
      <c r="E14" s="27"/>
      <c r="F14" s="28">
        <v>25829</v>
      </c>
      <c r="G14" s="29"/>
      <c r="H14" s="30"/>
    </row>
    <row r="17" spans="1:11">
      <c r="A17" s="7" t="s">
        <v>14</v>
      </c>
    </row>
    <row r="18" spans="1:11">
      <c r="A18" s="37"/>
      <c r="B18" s="37" t="e">
        <f>#REF!</f>
        <v>#REF!</v>
      </c>
      <c r="C18" s="37" t="e">
        <f>#REF!</f>
        <v>#REF!</v>
      </c>
      <c r="D18" s="37" t="e">
        <f>#REF!</f>
        <v>#REF!</v>
      </c>
      <c r="E18" s="37" t="e">
        <f>#REF!</f>
        <v>#REF!</v>
      </c>
      <c r="F18" s="37" t="e">
        <f>#REF!</f>
        <v>#REF!</v>
      </c>
    </row>
    <row r="19" spans="1:11">
      <c r="A19" s="37" t="s">
        <v>15</v>
      </c>
      <c r="B19" s="37" t="e">
        <f>ROUND(VALUE(SUBSTITUTE(#REF!,"▲","-")),2)</f>
        <v>#REF!</v>
      </c>
      <c r="C19" s="37" t="e">
        <f>ROUND(VALUE(SUBSTITUTE(#REF!,"▲","-")),2)</f>
        <v>#REF!</v>
      </c>
      <c r="D19" s="37" t="e">
        <f>ROUND(VALUE(SUBSTITUTE(#REF!,"▲","-")),2)</f>
        <v>#REF!</v>
      </c>
      <c r="E19" s="37" t="e">
        <f>ROUND(VALUE(SUBSTITUTE(#REF!,"▲","-")),2)</f>
        <v>#REF!</v>
      </c>
      <c r="F19" s="37" t="e">
        <f>ROUND(VALUE(SUBSTITUTE(#REF!,"▲","-")),2)</f>
        <v>#REF!</v>
      </c>
    </row>
    <row r="20" spans="1:11">
      <c r="A20" s="37" t="s">
        <v>16</v>
      </c>
      <c r="B20" s="37" t="e">
        <f>ROUND(VALUE(SUBSTITUTE(#REF!,"▲","-")),2)</f>
        <v>#REF!</v>
      </c>
      <c r="C20" s="37" t="e">
        <f>ROUND(VALUE(SUBSTITUTE(#REF!,"▲","-")),2)</f>
        <v>#REF!</v>
      </c>
      <c r="D20" s="37" t="e">
        <f>ROUND(VALUE(SUBSTITUTE(#REF!,"▲","-")),2)</f>
        <v>#REF!</v>
      </c>
      <c r="E20" s="37" t="e">
        <f>ROUND(VALUE(SUBSTITUTE(#REF!,"▲","-")),2)</f>
        <v>#REF!</v>
      </c>
      <c r="F20" s="37" t="e">
        <f>ROUND(VALUE(SUBSTITUTE(#REF!,"▲","-")),2)</f>
        <v>#REF!</v>
      </c>
    </row>
    <row r="21" spans="1:11">
      <c r="A21" s="37" t="s">
        <v>17</v>
      </c>
      <c r="B21" s="37" t="e">
        <f>IF(ISNUMBER(VALUE(SUBSTITUTE(#REF!,"▲","-"))),ROUND(VALUE(SUBSTITUTE(#REF!,"▲","-")),2),NA())</f>
        <v>#N/A</v>
      </c>
      <c r="C21" s="37" t="e">
        <f>IF(ISNUMBER(VALUE(SUBSTITUTE(#REF!,"▲","-"))),ROUND(VALUE(SUBSTITUTE(#REF!,"▲","-")),2),NA())</f>
        <v>#N/A</v>
      </c>
      <c r="D21" s="37" t="e">
        <f>IF(ISNUMBER(VALUE(SUBSTITUTE(#REF!,"▲","-"))),ROUND(VALUE(SUBSTITUTE(#REF!,"▲","-")),2),NA())</f>
        <v>#N/A</v>
      </c>
      <c r="E21" s="37" t="e">
        <f>IF(ISNUMBER(VALUE(SUBSTITUTE(#REF!,"▲","-"))),ROUND(VALUE(SUBSTITUTE(#REF!,"▲","-")),2),NA())</f>
        <v>#N/A</v>
      </c>
      <c r="F21" s="37" t="e">
        <f>IF(ISNUMBER(VALUE(SUBSTITUTE(#REF!,"▲","-"))),ROUND(VALUE(SUBSTITUTE(#REF!,"▲","-")),2),NA())</f>
        <v>#N/A</v>
      </c>
    </row>
    <row r="24" spans="1:11">
      <c r="A24" s="7" t="s">
        <v>18</v>
      </c>
    </row>
    <row r="25" spans="1:11">
      <c r="A25" s="38"/>
      <c r="B25" s="38" t="e">
        <f>#REF!</f>
        <v>#REF!</v>
      </c>
      <c r="C25" s="38"/>
      <c r="D25" s="38" t="e">
        <f>#REF!</f>
        <v>#REF!</v>
      </c>
      <c r="E25" s="38"/>
      <c r="F25" s="38" t="e">
        <f>#REF!</f>
        <v>#REF!</v>
      </c>
      <c r="G25" s="38"/>
      <c r="H25" s="38" t="e">
        <f>#REF!</f>
        <v>#REF!</v>
      </c>
      <c r="I25" s="38"/>
      <c r="J25" s="38" t="e">
        <f>#REF!</f>
        <v>#REF!</v>
      </c>
      <c r="K25" s="38"/>
    </row>
    <row r="26" spans="1:11">
      <c r="A26" s="38"/>
      <c r="B26" s="38" t="s">
        <v>19</v>
      </c>
      <c r="C26" s="38" t="s">
        <v>20</v>
      </c>
      <c r="D26" s="38" t="s">
        <v>19</v>
      </c>
      <c r="E26" s="38" t="s">
        <v>20</v>
      </c>
      <c r="F26" s="38" t="s">
        <v>19</v>
      </c>
      <c r="G26" s="38" t="s">
        <v>20</v>
      </c>
      <c r="H26" s="38" t="s">
        <v>19</v>
      </c>
      <c r="I26" s="38" t="s">
        <v>20</v>
      </c>
      <c r="J26" s="38" t="s">
        <v>19</v>
      </c>
      <c r="K26" s="38" t="s">
        <v>20</v>
      </c>
    </row>
    <row r="27" spans="1:11">
      <c r="A27" s="38" t="e">
        <f>IF(#REF!="",NA(),#REF!)</f>
        <v>#REF!</v>
      </c>
      <c r="B27" s="38" t="e">
        <f>IF(ROUND(VALUE(SUBSTITUTE(#REF!,"▲", "-")), 2) &lt; 0, ABS(ROUND(VALUE(SUBSTITUTE(#REF!,"▲", "-")), 2)), NA())</f>
        <v>#REF!</v>
      </c>
      <c r="C27" s="38" t="e">
        <f>IF(ROUND(VALUE(SUBSTITUTE(#REF!,"▲", "-")), 2) &gt;= 0, ABS(ROUND(VALUE(SUBSTITUTE(#REF!,"▲", "-")), 2)), NA())</f>
        <v>#REF!</v>
      </c>
      <c r="D27" s="38" t="e">
        <f>IF(ROUND(VALUE(SUBSTITUTE(#REF!,"▲", "-")), 2) &lt; 0, ABS(ROUND(VALUE(SUBSTITUTE(#REF!,"▲", "-")), 2)), NA())</f>
        <v>#REF!</v>
      </c>
      <c r="E27" s="38" t="e">
        <f>IF(ROUND(VALUE(SUBSTITUTE(#REF!,"▲", "-")), 2) &gt;= 0, ABS(ROUND(VALUE(SUBSTITUTE(#REF!,"▲", "-")), 2)), NA())</f>
        <v>#REF!</v>
      </c>
      <c r="F27" s="38" t="e">
        <f>IF(ROUND(VALUE(SUBSTITUTE(#REF!,"▲", "-")), 2) &lt; 0, ABS(ROUND(VALUE(SUBSTITUTE(#REF!,"▲", "-")), 2)), NA())</f>
        <v>#REF!</v>
      </c>
      <c r="G27" s="38" t="e">
        <f>IF(ROUND(VALUE(SUBSTITUTE(#REF!,"▲", "-")), 2) &gt;= 0, ABS(ROUND(VALUE(SUBSTITUTE(#REF!,"▲", "-")), 2)), NA())</f>
        <v>#REF!</v>
      </c>
      <c r="H27" s="38" t="e">
        <f>IF(ROUND(VALUE(SUBSTITUTE(#REF!,"▲", "-")), 2) &lt; 0, ABS(ROUND(VALUE(SUBSTITUTE(#REF!,"▲", "-")), 2)), NA())</f>
        <v>#REF!</v>
      </c>
      <c r="I27" s="38" t="e">
        <f>IF(ROUND(VALUE(SUBSTITUTE(#REF!,"▲", "-")), 2) &gt;= 0, ABS(ROUND(VALUE(SUBSTITUTE(#REF!,"▲", "-")), 2)), NA())</f>
        <v>#REF!</v>
      </c>
      <c r="J27" s="38" t="e">
        <f>IF(ROUND(VALUE(SUBSTITUTE(#REF!,"▲", "-")), 2) &lt; 0, ABS(ROUND(VALUE(SUBSTITUTE(#REF!,"▲", "-")), 2)), NA())</f>
        <v>#REF!</v>
      </c>
      <c r="K27" s="38" t="e">
        <f>IF(ROUND(VALUE(SUBSTITUTE(#REF!,"▲", "-")), 2) &gt;= 0, ABS(ROUND(VALUE(SUBSTITUTE(#REF!,"▲", "-")), 2)), NA())</f>
        <v>#REF!</v>
      </c>
    </row>
    <row r="28" spans="1:11">
      <c r="A28" s="38" t="e">
        <f>IF(#REF!="",NA(),#REF!)</f>
        <v>#REF!</v>
      </c>
      <c r="B28" s="38" t="e">
        <f>IF(ROUND(VALUE(SUBSTITUTE(#REF!,"▲", "-")), 2) &lt; 0, ABS(ROUND(VALUE(SUBSTITUTE(#REF!,"▲", "-")), 2)), NA())</f>
        <v>#REF!</v>
      </c>
      <c r="C28" s="38" t="e">
        <f>IF(ROUND(VALUE(SUBSTITUTE(#REF!,"▲", "-")), 2) &gt;= 0, ABS(ROUND(VALUE(SUBSTITUTE(#REF!,"▲", "-")), 2)), NA())</f>
        <v>#REF!</v>
      </c>
      <c r="D28" s="38" t="e">
        <f>IF(ROUND(VALUE(SUBSTITUTE(#REF!,"▲", "-")), 2) &lt; 0, ABS(ROUND(VALUE(SUBSTITUTE(#REF!,"▲", "-")), 2)), NA())</f>
        <v>#REF!</v>
      </c>
      <c r="E28" s="38" t="e">
        <f>IF(ROUND(VALUE(SUBSTITUTE(#REF!,"▲", "-")), 2) &gt;= 0, ABS(ROUND(VALUE(SUBSTITUTE(#REF!,"▲", "-")), 2)), NA())</f>
        <v>#REF!</v>
      </c>
      <c r="F28" s="38" t="e">
        <f>IF(ROUND(VALUE(SUBSTITUTE(#REF!,"▲", "-")), 2) &lt; 0, ABS(ROUND(VALUE(SUBSTITUTE(#REF!,"▲", "-")), 2)), NA())</f>
        <v>#REF!</v>
      </c>
      <c r="G28" s="38" t="e">
        <f>IF(ROUND(VALUE(SUBSTITUTE(#REF!,"▲", "-")), 2) &gt;= 0, ABS(ROUND(VALUE(SUBSTITUTE(#REF!,"▲", "-")), 2)), NA())</f>
        <v>#REF!</v>
      </c>
      <c r="H28" s="38" t="e">
        <f>IF(ROUND(VALUE(SUBSTITUTE(#REF!,"▲", "-")), 2) &lt; 0, ABS(ROUND(VALUE(SUBSTITUTE(#REF!,"▲", "-")), 2)), NA())</f>
        <v>#REF!</v>
      </c>
      <c r="I28" s="38" t="e">
        <f>IF(ROUND(VALUE(SUBSTITUTE(#REF!,"▲", "-")), 2) &gt;= 0, ABS(ROUND(VALUE(SUBSTITUTE(#REF!,"▲", "-")), 2)), NA())</f>
        <v>#REF!</v>
      </c>
      <c r="J28" s="38" t="e">
        <f>IF(ROUND(VALUE(SUBSTITUTE(#REF!,"▲", "-")), 2) &lt; 0, ABS(ROUND(VALUE(SUBSTITUTE(#REF!,"▲", "-")), 2)), NA())</f>
        <v>#REF!</v>
      </c>
      <c r="K28" s="38" t="e">
        <f>IF(ROUND(VALUE(SUBSTITUTE(#REF!,"▲", "-")), 2) &gt;= 0, ABS(ROUND(VALUE(SUBSTITUTE(#REF!,"▲", "-")), 2)), NA())</f>
        <v>#REF!</v>
      </c>
    </row>
    <row r="29" spans="1:11">
      <c r="A29" s="38" t="e">
        <f>IF(#REF!="",NA(),#REF!)</f>
        <v>#REF!</v>
      </c>
      <c r="B29" s="38" t="e">
        <f>IF(ROUND(VALUE(SUBSTITUTE(#REF!,"▲", "-")), 2) &lt; 0, ABS(ROUND(VALUE(SUBSTITUTE(#REF!,"▲", "-")), 2)), NA())</f>
        <v>#REF!</v>
      </c>
      <c r="C29" s="38" t="e">
        <f>IF(ROUND(VALUE(SUBSTITUTE(#REF!,"▲", "-")), 2) &gt;= 0, ABS(ROUND(VALUE(SUBSTITUTE(#REF!,"▲", "-")), 2)), NA())</f>
        <v>#REF!</v>
      </c>
      <c r="D29" s="38" t="e">
        <f>IF(ROUND(VALUE(SUBSTITUTE(#REF!,"▲", "-")), 2) &lt; 0, ABS(ROUND(VALUE(SUBSTITUTE(#REF!,"▲", "-")), 2)), NA())</f>
        <v>#REF!</v>
      </c>
      <c r="E29" s="38" t="e">
        <f>IF(ROUND(VALUE(SUBSTITUTE(#REF!,"▲", "-")), 2) &gt;= 0, ABS(ROUND(VALUE(SUBSTITUTE(#REF!,"▲", "-")), 2)), NA())</f>
        <v>#REF!</v>
      </c>
      <c r="F29" s="38" t="e">
        <f>IF(ROUND(VALUE(SUBSTITUTE(#REF!,"▲", "-")), 2) &lt; 0, ABS(ROUND(VALUE(SUBSTITUTE(#REF!,"▲", "-")), 2)), NA())</f>
        <v>#REF!</v>
      </c>
      <c r="G29" s="38" t="e">
        <f>IF(ROUND(VALUE(SUBSTITUTE(#REF!,"▲", "-")), 2) &gt;= 0, ABS(ROUND(VALUE(SUBSTITUTE(#REF!,"▲", "-")), 2)), NA())</f>
        <v>#REF!</v>
      </c>
      <c r="H29" s="38" t="e">
        <f>IF(ROUND(VALUE(SUBSTITUTE(#REF!,"▲", "-")), 2) &lt; 0, ABS(ROUND(VALUE(SUBSTITUTE(#REF!,"▲", "-")), 2)), NA())</f>
        <v>#REF!</v>
      </c>
      <c r="I29" s="38" t="e">
        <f>IF(ROUND(VALUE(SUBSTITUTE(#REF!,"▲", "-")), 2) &gt;= 0, ABS(ROUND(VALUE(SUBSTITUTE(#REF!,"▲", "-")), 2)), NA())</f>
        <v>#REF!</v>
      </c>
      <c r="J29" s="38" t="e">
        <f>IF(ROUND(VALUE(SUBSTITUTE(#REF!,"▲", "-")), 2) &lt; 0, ABS(ROUND(VALUE(SUBSTITUTE(#REF!,"▲", "-")), 2)), NA())</f>
        <v>#REF!</v>
      </c>
      <c r="K29" s="38" t="e">
        <f>IF(ROUND(VALUE(SUBSTITUTE(#REF!,"▲", "-")), 2) &gt;= 0, ABS(ROUND(VALUE(SUBSTITUTE(#REF!,"▲", "-")), 2)), NA())</f>
        <v>#REF!</v>
      </c>
    </row>
    <row r="30" spans="1:11">
      <c r="A30" s="38" t="e">
        <f>IF(#REF!="",NA(),#REF!)</f>
        <v>#REF!</v>
      </c>
      <c r="B30" s="38" t="e">
        <f>IF(ROUND(VALUE(SUBSTITUTE(#REF!,"▲", "-")), 2) &lt; 0, ABS(ROUND(VALUE(SUBSTITUTE(#REF!,"▲", "-")), 2)), NA())</f>
        <v>#REF!</v>
      </c>
      <c r="C30" s="38" t="e">
        <f>IF(ROUND(VALUE(SUBSTITUTE(#REF!,"▲", "-")), 2) &gt;= 0, ABS(ROUND(VALUE(SUBSTITUTE(#REF!,"▲", "-")), 2)), NA())</f>
        <v>#REF!</v>
      </c>
      <c r="D30" s="38" t="e">
        <f>IF(ROUND(VALUE(SUBSTITUTE(#REF!,"▲", "-")), 2) &lt; 0, ABS(ROUND(VALUE(SUBSTITUTE(#REF!,"▲", "-")), 2)), NA())</f>
        <v>#REF!</v>
      </c>
      <c r="E30" s="38" t="e">
        <f>IF(ROUND(VALUE(SUBSTITUTE(#REF!,"▲", "-")), 2) &gt;= 0, ABS(ROUND(VALUE(SUBSTITUTE(#REF!,"▲", "-")), 2)), NA())</f>
        <v>#REF!</v>
      </c>
      <c r="F30" s="38" t="e">
        <f>IF(ROUND(VALUE(SUBSTITUTE(#REF!,"▲", "-")), 2) &lt; 0, ABS(ROUND(VALUE(SUBSTITUTE(#REF!,"▲", "-")), 2)), NA())</f>
        <v>#REF!</v>
      </c>
      <c r="G30" s="38" t="e">
        <f>IF(ROUND(VALUE(SUBSTITUTE(#REF!,"▲", "-")), 2) &gt;= 0, ABS(ROUND(VALUE(SUBSTITUTE(#REF!,"▲", "-")), 2)), NA())</f>
        <v>#REF!</v>
      </c>
      <c r="H30" s="38" t="e">
        <f>IF(ROUND(VALUE(SUBSTITUTE(#REF!,"▲", "-")), 2) &lt; 0, ABS(ROUND(VALUE(SUBSTITUTE(#REF!,"▲", "-")), 2)), NA())</f>
        <v>#REF!</v>
      </c>
      <c r="I30" s="38" t="e">
        <f>IF(ROUND(VALUE(SUBSTITUTE(#REF!,"▲", "-")), 2) &gt;= 0, ABS(ROUND(VALUE(SUBSTITUTE(#REF!,"▲", "-")), 2)), NA())</f>
        <v>#REF!</v>
      </c>
      <c r="J30" s="38" t="e">
        <f>IF(ROUND(VALUE(SUBSTITUTE(#REF!,"▲", "-")), 2) &lt; 0, ABS(ROUND(VALUE(SUBSTITUTE(#REF!,"▲", "-")), 2)), NA())</f>
        <v>#REF!</v>
      </c>
      <c r="K30" s="38" t="e">
        <f>IF(ROUND(VALUE(SUBSTITUTE(#REF!,"▲", "-")), 2) &gt;= 0, ABS(ROUND(VALUE(SUBSTITUTE(#REF!,"▲", "-")), 2)), NA())</f>
        <v>#REF!</v>
      </c>
    </row>
    <row r="31" spans="1:11">
      <c r="A31" s="38" t="e">
        <f>IF(#REF!="",NA(),#REF!)</f>
        <v>#REF!</v>
      </c>
      <c r="B31" s="38" t="e">
        <f>IF(ROUND(VALUE(SUBSTITUTE(#REF!,"▲", "-")), 2) &lt; 0, ABS(ROUND(VALUE(SUBSTITUTE(#REF!,"▲", "-")), 2)), NA())</f>
        <v>#REF!</v>
      </c>
      <c r="C31" s="38" t="e">
        <f>IF(ROUND(VALUE(SUBSTITUTE(#REF!,"▲", "-")), 2) &gt;= 0, ABS(ROUND(VALUE(SUBSTITUTE(#REF!,"▲", "-")), 2)), NA())</f>
        <v>#REF!</v>
      </c>
      <c r="D31" s="38" t="e">
        <f>IF(ROUND(VALUE(SUBSTITUTE(#REF!,"▲", "-")), 2) &lt; 0, ABS(ROUND(VALUE(SUBSTITUTE(#REF!,"▲", "-")), 2)), NA())</f>
        <v>#REF!</v>
      </c>
      <c r="E31" s="38" t="e">
        <f>IF(ROUND(VALUE(SUBSTITUTE(#REF!,"▲", "-")), 2) &gt;= 0, ABS(ROUND(VALUE(SUBSTITUTE(#REF!,"▲", "-")), 2)), NA())</f>
        <v>#REF!</v>
      </c>
      <c r="F31" s="38" t="e">
        <f>IF(ROUND(VALUE(SUBSTITUTE(#REF!,"▲", "-")), 2) &lt; 0, ABS(ROUND(VALUE(SUBSTITUTE(#REF!,"▲", "-")), 2)), NA())</f>
        <v>#REF!</v>
      </c>
      <c r="G31" s="38" t="e">
        <f>IF(ROUND(VALUE(SUBSTITUTE(#REF!,"▲", "-")), 2) &gt;= 0, ABS(ROUND(VALUE(SUBSTITUTE(#REF!,"▲", "-")), 2)), NA())</f>
        <v>#REF!</v>
      </c>
      <c r="H31" s="38" t="e">
        <f>IF(ROUND(VALUE(SUBSTITUTE(#REF!,"▲", "-")), 2) &lt; 0, ABS(ROUND(VALUE(SUBSTITUTE(#REF!,"▲", "-")), 2)), NA())</f>
        <v>#REF!</v>
      </c>
      <c r="I31" s="38" t="e">
        <f>IF(ROUND(VALUE(SUBSTITUTE(#REF!,"▲", "-")), 2) &gt;= 0, ABS(ROUND(VALUE(SUBSTITUTE(#REF!,"▲", "-")), 2)), NA())</f>
        <v>#REF!</v>
      </c>
      <c r="J31" s="38" t="e">
        <f>IF(ROUND(VALUE(SUBSTITUTE(#REF!,"▲", "-")), 2) &lt; 0, ABS(ROUND(VALUE(SUBSTITUTE(#REF!,"▲", "-")), 2)), NA())</f>
        <v>#REF!</v>
      </c>
      <c r="K31" s="38" t="e">
        <f>IF(ROUND(VALUE(SUBSTITUTE(#REF!,"▲", "-")), 2) &gt;= 0, ABS(ROUND(VALUE(SUBSTITUTE(#REF!,"▲", "-")), 2)), NA())</f>
        <v>#REF!</v>
      </c>
    </row>
    <row r="32" spans="1:11">
      <c r="A32" s="38" t="e">
        <f>IF(#REF!="",NA(),#REF!)</f>
        <v>#REF!</v>
      </c>
      <c r="B32" s="38" t="e">
        <f>IF(ROUND(VALUE(SUBSTITUTE(#REF!,"▲", "-")), 2) &lt; 0, ABS(ROUND(VALUE(SUBSTITUTE(#REF!,"▲", "-")), 2)), NA())</f>
        <v>#REF!</v>
      </c>
      <c r="C32" s="38" t="e">
        <f>IF(ROUND(VALUE(SUBSTITUTE(#REF!,"▲", "-")), 2) &gt;= 0, ABS(ROUND(VALUE(SUBSTITUTE(#REF!,"▲", "-")), 2)), NA())</f>
        <v>#REF!</v>
      </c>
      <c r="D32" s="38" t="e">
        <f>IF(ROUND(VALUE(SUBSTITUTE(#REF!,"▲", "-")), 2) &lt; 0, ABS(ROUND(VALUE(SUBSTITUTE(#REF!,"▲", "-")), 2)), NA())</f>
        <v>#REF!</v>
      </c>
      <c r="E32" s="38" t="e">
        <f>IF(ROUND(VALUE(SUBSTITUTE(#REF!,"▲", "-")), 2) &gt;= 0, ABS(ROUND(VALUE(SUBSTITUTE(#REF!,"▲", "-")), 2)), NA())</f>
        <v>#REF!</v>
      </c>
      <c r="F32" s="38" t="e">
        <f>IF(ROUND(VALUE(SUBSTITUTE(#REF!,"▲", "-")), 2) &lt; 0, ABS(ROUND(VALUE(SUBSTITUTE(#REF!,"▲", "-")), 2)), NA())</f>
        <v>#REF!</v>
      </c>
      <c r="G32" s="38" t="e">
        <f>IF(ROUND(VALUE(SUBSTITUTE(#REF!,"▲", "-")), 2) &gt;= 0, ABS(ROUND(VALUE(SUBSTITUTE(#REF!,"▲", "-")), 2)), NA())</f>
        <v>#REF!</v>
      </c>
      <c r="H32" s="38" t="e">
        <f>IF(ROUND(VALUE(SUBSTITUTE(#REF!,"▲", "-")), 2) &lt; 0, ABS(ROUND(VALUE(SUBSTITUTE(#REF!,"▲", "-")), 2)), NA())</f>
        <v>#REF!</v>
      </c>
      <c r="I32" s="38" t="e">
        <f>IF(ROUND(VALUE(SUBSTITUTE(#REF!,"▲", "-")), 2) &gt;= 0, ABS(ROUND(VALUE(SUBSTITUTE(#REF!,"▲", "-")), 2)), NA())</f>
        <v>#REF!</v>
      </c>
      <c r="J32" s="38" t="e">
        <f>IF(ROUND(VALUE(SUBSTITUTE(#REF!,"▲", "-")), 2) &lt; 0, ABS(ROUND(VALUE(SUBSTITUTE(#REF!,"▲", "-")), 2)), NA())</f>
        <v>#REF!</v>
      </c>
      <c r="K32" s="38" t="e">
        <f>IF(ROUND(VALUE(SUBSTITUTE(#REF!,"▲", "-")), 2) &gt;= 0, ABS(ROUND(VALUE(SUBSTITUTE(#REF!,"▲", "-")), 2)), NA())</f>
        <v>#REF!</v>
      </c>
    </row>
    <row r="33" spans="1:16">
      <c r="A33" s="38" t="e">
        <f>IF(#REF!="",NA(),#REF!)</f>
        <v>#REF!</v>
      </c>
      <c r="B33" s="38" t="e">
        <f>IF(ROUND(VALUE(SUBSTITUTE(#REF!,"▲", "-")), 2) &lt; 0, ABS(ROUND(VALUE(SUBSTITUTE(#REF!,"▲", "-")), 2)), NA())</f>
        <v>#REF!</v>
      </c>
      <c r="C33" s="38" t="e">
        <f>IF(ROUND(VALUE(SUBSTITUTE(#REF!,"▲", "-")), 2) &gt;= 0, ABS(ROUND(VALUE(SUBSTITUTE(#REF!,"▲", "-")), 2)), NA())</f>
        <v>#REF!</v>
      </c>
      <c r="D33" s="38" t="e">
        <f>IF(ROUND(VALUE(SUBSTITUTE(#REF!,"▲", "-")), 2) &lt; 0, ABS(ROUND(VALUE(SUBSTITUTE(#REF!,"▲", "-")), 2)), NA())</f>
        <v>#REF!</v>
      </c>
      <c r="E33" s="38" t="e">
        <f>IF(ROUND(VALUE(SUBSTITUTE(#REF!,"▲", "-")), 2) &gt;= 0, ABS(ROUND(VALUE(SUBSTITUTE(#REF!,"▲", "-")), 2)), NA())</f>
        <v>#REF!</v>
      </c>
      <c r="F33" s="38" t="e">
        <f>IF(ROUND(VALUE(SUBSTITUTE(#REF!,"▲", "-")), 2) &lt; 0, ABS(ROUND(VALUE(SUBSTITUTE(#REF!,"▲", "-")), 2)), NA())</f>
        <v>#REF!</v>
      </c>
      <c r="G33" s="38" t="e">
        <f>IF(ROUND(VALUE(SUBSTITUTE(#REF!,"▲", "-")), 2) &gt;= 0, ABS(ROUND(VALUE(SUBSTITUTE(#REF!,"▲", "-")), 2)), NA())</f>
        <v>#REF!</v>
      </c>
      <c r="H33" s="38" t="e">
        <f>IF(ROUND(VALUE(SUBSTITUTE(#REF!,"▲", "-")), 2) &lt; 0, ABS(ROUND(VALUE(SUBSTITUTE(#REF!,"▲", "-")), 2)), NA())</f>
        <v>#REF!</v>
      </c>
      <c r="I33" s="38" t="e">
        <f>IF(ROUND(VALUE(SUBSTITUTE(#REF!,"▲", "-")), 2) &gt;= 0, ABS(ROUND(VALUE(SUBSTITUTE(#REF!,"▲", "-")), 2)), NA())</f>
        <v>#REF!</v>
      </c>
      <c r="J33" s="38" t="e">
        <f>IF(ROUND(VALUE(SUBSTITUTE(#REF!,"▲", "-")), 2) &lt; 0, ABS(ROUND(VALUE(SUBSTITUTE(#REF!,"▲", "-")), 2)), NA())</f>
        <v>#REF!</v>
      </c>
      <c r="K33" s="38" t="e">
        <f>IF(ROUND(VALUE(SUBSTITUTE(#REF!,"▲", "-")), 2) &gt;= 0, ABS(ROUND(VALUE(SUBSTITUTE(#REF!,"▲", "-")), 2)), NA())</f>
        <v>#REF!</v>
      </c>
    </row>
    <row r="34" spans="1:16">
      <c r="A34" s="38" t="e">
        <f>IF(#REF!="",NA(),#REF!)</f>
        <v>#REF!</v>
      </c>
      <c r="B34" s="38" t="e">
        <f>IF(ROUND(VALUE(SUBSTITUTE(#REF!,"▲", "-")), 2) &lt; 0, ABS(ROUND(VALUE(SUBSTITUTE(#REF!,"▲", "-")), 2)), NA())</f>
        <v>#REF!</v>
      </c>
      <c r="C34" s="38" t="e">
        <f>IF(ROUND(VALUE(SUBSTITUTE(#REF!,"▲", "-")), 2) &gt;= 0, ABS(ROUND(VALUE(SUBSTITUTE(#REF!,"▲", "-")), 2)), NA())</f>
        <v>#REF!</v>
      </c>
      <c r="D34" s="38" t="e">
        <f>IF(ROUND(VALUE(SUBSTITUTE(#REF!,"▲", "-")), 2) &lt; 0, ABS(ROUND(VALUE(SUBSTITUTE(#REF!,"▲", "-")), 2)), NA())</f>
        <v>#REF!</v>
      </c>
      <c r="E34" s="38" t="e">
        <f>IF(ROUND(VALUE(SUBSTITUTE(#REF!,"▲", "-")), 2) &gt;= 0, ABS(ROUND(VALUE(SUBSTITUTE(#REF!,"▲", "-")), 2)), NA())</f>
        <v>#REF!</v>
      </c>
      <c r="F34" s="38" t="e">
        <f>IF(ROUND(VALUE(SUBSTITUTE(#REF!,"▲", "-")), 2) &lt; 0, ABS(ROUND(VALUE(SUBSTITUTE(#REF!,"▲", "-")), 2)), NA())</f>
        <v>#REF!</v>
      </c>
      <c r="G34" s="38" t="e">
        <f>IF(ROUND(VALUE(SUBSTITUTE(#REF!,"▲", "-")), 2) &gt;= 0, ABS(ROUND(VALUE(SUBSTITUTE(#REF!,"▲", "-")), 2)), NA())</f>
        <v>#REF!</v>
      </c>
      <c r="H34" s="38" t="e">
        <f>IF(ROUND(VALUE(SUBSTITUTE(#REF!,"▲", "-")), 2) &lt; 0, ABS(ROUND(VALUE(SUBSTITUTE(#REF!,"▲", "-")), 2)), NA())</f>
        <v>#REF!</v>
      </c>
      <c r="I34" s="38" t="e">
        <f>IF(ROUND(VALUE(SUBSTITUTE(#REF!,"▲", "-")), 2) &gt;= 0, ABS(ROUND(VALUE(SUBSTITUTE(#REF!,"▲", "-")), 2)), NA())</f>
        <v>#REF!</v>
      </c>
      <c r="J34" s="38" t="e">
        <f>IF(ROUND(VALUE(SUBSTITUTE(#REF!,"▲", "-")), 2) &lt; 0, ABS(ROUND(VALUE(SUBSTITUTE(#REF!,"▲", "-")), 2)), NA())</f>
        <v>#REF!</v>
      </c>
      <c r="K34" s="38" t="e">
        <f>IF(ROUND(VALUE(SUBSTITUTE(#REF!,"▲", "-")), 2) &gt;= 0, ABS(ROUND(VALUE(SUBSTITUTE(#REF!,"▲", "-")), 2)), NA())</f>
        <v>#REF!</v>
      </c>
    </row>
    <row r="35" spans="1:16">
      <c r="A35" s="38" t="e">
        <f>IF(#REF!="",NA(),#REF!)</f>
        <v>#REF!</v>
      </c>
      <c r="B35" s="38" t="e">
        <f>IF(ROUND(VALUE(SUBSTITUTE(#REF!,"▲", "-")), 2) &lt; 0, ABS(ROUND(VALUE(SUBSTITUTE(#REF!,"▲", "-")), 2)), NA())</f>
        <v>#REF!</v>
      </c>
      <c r="C35" s="38" t="e">
        <f>IF(ROUND(VALUE(SUBSTITUTE(#REF!,"▲", "-")), 2) &gt;= 0, ABS(ROUND(VALUE(SUBSTITUTE(#REF!,"▲", "-")), 2)), NA())</f>
        <v>#REF!</v>
      </c>
      <c r="D35" s="38" t="e">
        <f>IF(ROUND(VALUE(SUBSTITUTE(#REF!,"▲", "-")), 2) &lt; 0, ABS(ROUND(VALUE(SUBSTITUTE(#REF!,"▲", "-")), 2)), NA())</f>
        <v>#REF!</v>
      </c>
      <c r="E35" s="38" t="e">
        <f>IF(ROUND(VALUE(SUBSTITUTE(#REF!,"▲", "-")), 2) &gt;= 0, ABS(ROUND(VALUE(SUBSTITUTE(#REF!,"▲", "-")), 2)), NA())</f>
        <v>#REF!</v>
      </c>
      <c r="F35" s="38" t="e">
        <f>IF(ROUND(VALUE(SUBSTITUTE(#REF!,"▲", "-")), 2) &lt; 0, ABS(ROUND(VALUE(SUBSTITUTE(#REF!,"▲", "-")), 2)), NA())</f>
        <v>#REF!</v>
      </c>
      <c r="G35" s="38" t="e">
        <f>IF(ROUND(VALUE(SUBSTITUTE(#REF!,"▲", "-")), 2) &gt;= 0, ABS(ROUND(VALUE(SUBSTITUTE(#REF!,"▲", "-")), 2)), NA())</f>
        <v>#REF!</v>
      </c>
      <c r="H35" s="38" t="e">
        <f>IF(ROUND(VALUE(SUBSTITUTE(#REF!,"▲", "-")), 2) &lt; 0, ABS(ROUND(VALUE(SUBSTITUTE(#REF!,"▲", "-")), 2)), NA())</f>
        <v>#REF!</v>
      </c>
      <c r="I35" s="38" t="e">
        <f>IF(ROUND(VALUE(SUBSTITUTE(#REF!,"▲", "-")), 2) &gt;= 0, ABS(ROUND(VALUE(SUBSTITUTE(#REF!,"▲", "-")), 2)), NA())</f>
        <v>#REF!</v>
      </c>
      <c r="J35" s="38" t="e">
        <f>IF(ROUND(VALUE(SUBSTITUTE(#REF!,"▲", "-")), 2) &lt; 0, ABS(ROUND(VALUE(SUBSTITUTE(#REF!,"▲", "-")), 2)), NA())</f>
        <v>#REF!</v>
      </c>
      <c r="K35" s="38" t="e">
        <f>IF(ROUND(VALUE(SUBSTITUTE(#REF!,"▲", "-")), 2) &gt;= 0, ABS(ROUND(VALUE(SUBSTITUTE(#REF!,"▲", "-")), 2)), NA())</f>
        <v>#REF!</v>
      </c>
    </row>
    <row r="36" spans="1:16">
      <c r="A36" s="38" t="e">
        <f>IF(#REF!="",NA(),#REF!)</f>
        <v>#REF!</v>
      </c>
      <c r="B36" s="38" t="e">
        <f>IF(ROUND(VALUE(SUBSTITUTE(#REF!,"▲", "-")), 2) &lt; 0, ABS(ROUND(VALUE(SUBSTITUTE(#REF!,"▲", "-")), 2)), NA())</f>
        <v>#REF!</v>
      </c>
      <c r="C36" s="38" t="e">
        <f>IF(ROUND(VALUE(SUBSTITUTE(#REF!,"▲", "-")), 2) &gt;= 0, ABS(ROUND(VALUE(SUBSTITUTE(#REF!,"▲", "-")), 2)), NA())</f>
        <v>#REF!</v>
      </c>
      <c r="D36" s="38" t="e">
        <f>IF(ROUND(VALUE(SUBSTITUTE(#REF!,"▲", "-")), 2) &lt; 0, ABS(ROUND(VALUE(SUBSTITUTE(#REF!,"▲", "-")), 2)), NA())</f>
        <v>#REF!</v>
      </c>
      <c r="E36" s="38" t="e">
        <f>IF(ROUND(VALUE(SUBSTITUTE(#REF!,"▲", "-")), 2) &gt;= 0, ABS(ROUND(VALUE(SUBSTITUTE(#REF!,"▲", "-")), 2)), NA())</f>
        <v>#REF!</v>
      </c>
      <c r="F36" s="38" t="e">
        <f>IF(ROUND(VALUE(SUBSTITUTE(#REF!,"▲", "-")), 2) &lt; 0, ABS(ROUND(VALUE(SUBSTITUTE(#REF!,"▲", "-")), 2)), NA())</f>
        <v>#REF!</v>
      </c>
      <c r="G36" s="38" t="e">
        <f>IF(ROUND(VALUE(SUBSTITUTE(#REF!,"▲", "-")), 2) &gt;= 0, ABS(ROUND(VALUE(SUBSTITUTE(#REF!,"▲", "-")), 2)), NA())</f>
        <v>#REF!</v>
      </c>
      <c r="H36" s="38" t="e">
        <f>IF(ROUND(VALUE(SUBSTITUTE(#REF!,"▲", "-")), 2) &lt; 0, ABS(ROUND(VALUE(SUBSTITUTE(#REF!,"▲", "-")), 2)), NA())</f>
        <v>#REF!</v>
      </c>
      <c r="I36" s="38" t="e">
        <f>IF(ROUND(VALUE(SUBSTITUTE(#REF!,"▲", "-")), 2) &gt;= 0, ABS(ROUND(VALUE(SUBSTITUTE(#REF!,"▲", "-")), 2)), NA())</f>
        <v>#REF!</v>
      </c>
      <c r="J36" s="38" t="e">
        <f>IF(ROUND(VALUE(SUBSTITUTE(#REF!,"▲", "-")), 2) &lt; 0, ABS(ROUND(VALUE(SUBSTITUTE(#REF!,"▲", "-")), 2)), NA())</f>
        <v>#REF!</v>
      </c>
      <c r="K36" s="38" t="e">
        <f>IF(ROUND(VALUE(SUBSTITUTE(#REF!,"▲", "-")), 2) &gt;= 0, ABS(ROUND(VALUE(SUBSTITUTE(#REF!,"▲", "-")), 2)), NA())</f>
        <v>#REF!</v>
      </c>
    </row>
    <row r="39" spans="1:16">
      <c r="A39" s="7" t="s">
        <v>21</v>
      </c>
    </row>
    <row r="40" spans="1:16">
      <c r="A40" s="39"/>
      <c r="B40" s="39" t="e">
        <f>#REF!</f>
        <v>#REF!</v>
      </c>
      <c r="C40" s="39"/>
      <c r="D40" s="39"/>
      <c r="E40" s="39" t="e">
        <f>#REF!</f>
        <v>#REF!</v>
      </c>
      <c r="F40" s="39"/>
      <c r="G40" s="39"/>
      <c r="H40" s="39" t="e">
        <f>#REF!</f>
        <v>#REF!</v>
      </c>
      <c r="I40" s="39"/>
      <c r="J40" s="39"/>
      <c r="K40" s="39" t="e">
        <f>#REF!</f>
        <v>#REF!</v>
      </c>
      <c r="L40" s="39"/>
      <c r="M40" s="39"/>
      <c r="N40" s="39" t="e">
        <f>#REF!</f>
        <v>#REF!</v>
      </c>
      <c r="O40" s="39"/>
      <c r="P40" s="39"/>
    </row>
    <row r="41" spans="1:16">
      <c r="A41" s="39"/>
      <c r="B41" s="39" t="s">
        <v>22</v>
      </c>
      <c r="C41" s="39"/>
      <c r="D41" s="39" t="s">
        <v>23</v>
      </c>
      <c r="E41" s="39" t="s">
        <v>22</v>
      </c>
      <c r="F41" s="39"/>
      <c r="G41" s="39" t="s">
        <v>23</v>
      </c>
      <c r="H41" s="39" t="s">
        <v>22</v>
      </c>
      <c r="I41" s="39"/>
      <c r="J41" s="39" t="s">
        <v>23</v>
      </c>
      <c r="K41" s="39" t="s">
        <v>22</v>
      </c>
      <c r="L41" s="39"/>
      <c r="M41" s="39" t="s">
        <v>23</v>
      </c>
      <c r="N41" s="39" t="s">
        <v>22</v>
      </c>
      <c r="O41" s="39"/>
      <c r="P41" s="39" t="s">
        <v>23</v>
      </c>
    </row>
    <row r="42" spans="1:16">
      <c r="A42" s="39" t="s">
        <v>24</v>
      </c>
      <c r="B42" s="39"/>
      <c r="C42" s="39"/>
      <c r="D42" s="39" t="e">
        <f>#REF!</f>
        <v>#REF!</v>
      </c>
      <c r="E42" s="39"/>
      <c r="F42" s="39"/>
      <c r="G42" s="39" t="e">
        <f>#REF!</f>
        <v>#REF!</v>
      </c>
      <c r="H42" s="39"/>
      <c r="I42" s="39"/>
      <c r="J42" s="39" t="e">
        <f>#REF!</f>
        <v>#REF!</v>
      </c>
      <c r="K42" s="39"/>
      <c r="L42" s="39"/>
      <c r="M42" s="39" t="e">
        <f>#REF!</f>
        <v>#REF!</v>
      </c>
      <c r="N42" s="39"/>
      <c r="O42" s="39"/>
      <c r="P42" s="39" t="e">
        <f>#REF!</f>
        <v>#REF!</v>
      </c>
    </row>
    <row r="43" spans="1:16">
      <c r="A43" s="39" t="s">
        <v>1</v>
      </c>
      <c r="B43" s="39" t="e">
        <f>#REF!</f>
        <v>#REF!</v>
      </c>
      <c r="C43" s="39"/>
      <c r="D43" s="39"/>
      <c r="E43" s="39" t="e">
        <f>#REF!</f>
        <v>#REF!</v>
      </c>
      <c r="F43" s="39"/>
      <c r="G43" s="39"/>
      <c r="H43" s="39" t="e">
        <f>#REF!</f>
        <v>#REF!</v>
      </c>
      <c r="I43" s="39"/>
      <c r="J43" s="39"/>
      <c r="K43" s="39" t="e">
        <f>#REF!</f>
        <v>#REF!</v>
      </c>
      <c r="L43" s="39"/>
      <c r="M43" s="39"/>
      <c r="N43" s="39" t="e">
        <f>#REF!</f>
        <v>#REF!</v>
      </c>
      <c r="O43" s="39"/>
      <c r="P43" s="39"/>
    </row>
    <row r="44" spans="1:16">
      <c r="A44" s="39" t="s">
        <v>25</v>
      </c>
      <c r="B44" s="39" t="e">
        <f>#REF!</f>
        <v>#REF!</v>
      </c>
      <c r="C44" s="39"/>
      <c r="D44" s="39"/>
      <c r="E44" s="39" t="e">
        <f>#REF!</f>
        <v>#REF!</v>
      </c>
      <c r="F44" s="39"/>
      <c r="G44" s="39"/>
      <c r="H44" s="39" t="e">
        <f>#REF!</f>
        <v>#REF!</v>
      </c>
      <c r="I44" s="39"/>
      <c r="J44" s="39"/>
      <c r="K44" s="39" t="e">
        <f>#REF!</f>
        <v>#REF!</v>
      </c>
      <c r="L44" s="39"/>
      <c r="M44" s="39"/>
      <c r="N44" s="39" t="e">
        <f>#REF!</f>
        <v>#REF!</v>
      </c>
      <c r="O44" s="39"/>
      <c r="P44" s="39"/>
    </row>
    <row r="45" spans="1:16">
      <c r="A45" s="39" t="s">
        <v>26</v>
      </c>
      <c r="B45" s="39" t="e">
        <f>#REF!</f>
        <v>#REF!</v>
      </c>
      <c r="C45" s="39"/>
      <c r="D45" s="39"/>
      <c r="E45" s="39" t="e">
        <f>#REF!</f>
        <v>#REF!</v>
      </c>
      <c r="F45" s="39"/>
      <c r="G45" s="39"/>
      <c r="H45" s="39" t="e">
        <f>#REF!</f>
        <v>#REF!</v>
      </c>
      <c r="I45" s="39"/>
      <c r="J45" s="39"/>
      <c r="K45" s="39" t="e">
        <f>#REF!</f>
        <v>#REF!</v>
      </c>
      <c r="L45" s="39"/>
      <c r="M45" s="39"/>
      <c r="N45" s="39" t="e">
        <f>#REF!</f>
        <v>#REF!</v>
      </c>
      <c r="O45" s="39"/>
      <c r="P45" s="39"/>
    </row>
    <row r="46" spans="1:16">
      <c r="A46" s="39" t="s">
        <v>27</v>
      </c>
      <c r="B46" s="39" t="e">
        <f>#REF!</f>
        <v>#REF!</v>
      </c>
      <c r="C46" s="39"/>
      <c r="D46" s="39"/>
      <c r="E46" s="39" t="e">
        <f>#REF!</f>
        <v>#REF!</v>
      </c>
      <c r="F46" s="39"/>
      <c r="G46" s="39"/>
      <c r="H46" s="39" t="e">
        <f>#REF!</f>
        <v>#REF!</v>
      </c>
      <c r="I46" s="39"/>
      <c r="J46" s="39"/>
      <c r="K46" s="39" t="e">
        <f>#REF!</f>
        <v>#REF!</v>
      </c>
      <c r="L46" s="39"/>
      <c r="M46" s="39"/>
      <c r="N46" s="39" t="e">
        <f>#REF!</f>
        <v>#REF!</v>
      </c>
      <c r="O46" s="39"/>
      <c r="P46" s="39"/>
    </row>
    <row r="47" spans="1:16">
      <c r="A47" s="39" t="s">
        <v>0</v>
      </c>
      <c r="B47" s="39" t="e">
        <f>#REF!</f>
        <v>#REF!</v>
      </c>
      <c r="C47" s="39"/>
      <c r="D47" s="39"/>
      <c r="E47" s="39" t="e">
        <f>#REF!</f>
        <v>#REF!</v>
      </c>
      <c r="F47" s="39"/>
      <c r="G47" s="39"/>
      <c r="H47" s="39" t="e">
        <f>#REF!</f>
        <v>#REF!</v>
      </c>
      <c r="I47" s="39"/>
      <c r="J47" s="39"/>
      <c r="K47" s="39" t="e">
        <f>#REF!</f>
        <v>#REF!</v>
      </c>
      <c r="L47" s="39"/>
      <c r="M47" s="39"/>
      <c r="N47" s="39" t="e">
        <f>#REF!</f>
        <v>#REF!</v>
      </c>
      <c r="O47" s="39"/>
      <c r="P47" s="39"/>
    </row>
    <row r="48" spans="1:16">
      <c r="A48" s="39" t="s">
        <v>28</v>
      </c>
      <c r="B48" s="39" t="e">
        <f>#REF!</f>
        <v>#REF!</v>
      </c>
      <c r="C48" s="39"/>
      <c r="D48" s="39"/>
      <c r="E48" s="39" t="e">
        <f>#REF!</f>
        <v>#REF!</v>
      </c>
      <c r="F48" s="39"/>
      <c r="G48" s="39"/>
      <c r="H48" s="39" t="e">
        <f>#REF!</f>
        <v>#REF!</v>
      </c>
      <c r="I48" s="39"/>
      <c r="J48" s="39"/>
      <c r="K48" s="39" t="e">
        <f>#REF!</f>
        <v>#REF!</v>
      </c>
      <c r="L48" s="39"/>
      <c r="M48" s="39"/>
      <c r="N48" s="39" t="e">
        <f>#REF!</f>
        <v>#REF!</v>
      </c>
      <c r="O48" s="39"/>
      <c r="P48" s="39"/>
    </row>
    <row r="49" spans="1:16">
      <c r="A49" s="39" t="s">
        <v>29</v>
      </c>
      <c r="B49" s="39" t="e">
        <f>#REF!</f>
        <v>#REF!</v>
      </c>
      <c r="C49" s="39"/>
      <c r="D49" s="39"/>
      <c r="E49" s="39" t="e">
        <f>#REF!</f>
        <v>#REF!</v>
      </c>
      <c r="F49" s="39"/>
      <c r="G49" s="39"/>
      <c r="H49" s="39" t="e">
        <f>#REF!</f>
        <v>#REF!</v>
      </c>
      <c r="I49" s="39"/>
      <c r="J49" s="39"/>
      <c r="K49" s="39" t="e">
        <f>#REF!</f>
        <v>#REF!</v>
      </c>
      <c r="L49" s="39"/>
      <c r="M49" s="39"/>
      <c r="N49" s="39" t="e">
        <f>#REF!</f>
        <v>#REF!</v>
      </c>
      <c r="O49" s="39"/>
      <c r="P49" s="39"/>
    </row>
    <row r="50" spans="1:16">
      <c r="A50" s="39" t="s">
        <v>30</v>
      </c>
      <c r="B50" s="39" t="e">
        <f>NA()</f>
        <v>#N/A</v>
      </c>
      <c r="C50" s="39" t="e">
        <f>IF(ISNUMBER(#REF!),#REF!,NA())</f>
        <v>#N/A</v>
      </c>
      <c r="D50" s="39" t="e">
        <f>NA()</f>
        <v>#N/A</v>
      </c>
      <c r="E50" s="39" t="e">
        <f>NA()</f>
        <v>#N/A</v>
      </c>
      <c r="F50" s="39" t="e">
        <f>IF(ISNUMBER(#REF!),#REF!,NA())</f>
        <v>#N/A</v>
      </c>
      <c r="G50" s="39" t="e">
        <f>NA()</f>
        <v>#N/A</v>
      </c>
      <c r="H50" s="39" t="e">
        <f>NA()</f>
        <v>#N/A</v>
      </c>
      <c r="I50" s="39" t="e">
        <f>IF(ISNUMBER(#REF!),#REF!,NA())</f>
        <v>#N/A</v>
      </c>
      <c r="J50" s="39" t="e">
        <f>NA()</f>
        <v>#N/A</v>
      </c>
      <c r="K50" s="39" t="e">
        <f>NA()</f>
        <v>#N/A</v>
      </c>
      <c r="L50" s="39" t="e">
        <f>IF(ISNUMBER(#REF!),#REF!,NA())</f>
        <v>#N/A</v>
      </c>
      <c r="M50" s="39" t="e">
        <f>NA()</f>
        <v>#N/A</v>
      </c>
      <c r="N50" s="39" t="e">
        <f>NA()</f>
        <v>#N/A</v>
      </c>
      <c r="O50" s="39" t="e">
        <f>IF(ISNUMBER(#REF!),#REF!,NA())</f>
        <v>#N/A</v>
      </c>
      <c r="P50" s="39" t="e">
        <f>NA()</f>
        <v>#N/A</v>
      </c>
    </row>
    <row r="53" spans="1:16">
      <c r="A53" s="7" t="s">
        <v>31</v>
      </c>
    </row>
    <row r="54" spans="1:16">
      <c r="A54" s="38"/>
      <c r="B54" s="38" t="e">
        <f>#REF!</f>
        <v>#REF!</v>
      </c>
      <c r="C54" s="38"/>
      <c r="D54" s="38"/>
      <c r="E54" s="38" t="e">
        <f>#REF!</f>
        <v>#REF!</v>
      </c>
      <c r="F54" s="38"/>
      <c r="G54" s="38"/>
      <c r="H54" s="38" t="e">
        <f>#REF!</f>
        <v>#REF!</v>
      </c>
      <c r="I54" s="38"/>
      <c r="J54" s="38"/>
      <c r="K54" s="38" t="e">
        <f>#REF!</f>
        <v>#REF!</v>
      </c>
      <c r="L54" s="38"/>
      <c r="M54" s="38"/>
      <c r="N54" s="38" t="e">
        <f>#REF!</f>
        <v>#REF!</v>
      </c>
      <c r="O54" s="38"/>
      <c r="P54" s="38"/>
    </row>
    <row r="55" spans="1:16">
      <c r="A55" s="38"/>
      <c r="B55" s="38" t="s">
        <v>32</v>
      </c>
      <c r="C55" s="38"/>
      <c r="D55" s="38" t="s">
        <v>33</v>
      </c>
      <c r="E55" s="38" t="s">
        <v>32</v>
      </c>
      <c r="F55" s="38"/>
      <c r="G55" s="38" t="s">
        <v>33</v>
      </c>
      <c r="H55" s="38" t="s">
        <v>32</v>
      </c>
      <c r="I55" s="38"/>
      <c r="J55" s="38" t="s">
        <v>33</v>
      </c>
      <c r="K55" s="38" t="s">
        <v>32</v>
      </c>
      <c r="L55" s="38"/>
      <c r="M55" s="38" t="s">
        <v>33</v>
      </c>
      <c r="N55" s="38" t="s">
        <v>32</v>
      </c>
      <c r="O55" s="38"/>
      <c r="P55" s="38" t="s">
        <v>33</v>
      </c>
    </row>
    <row r="56" spans="1:16">
      <c r="A56" s="38" t="s">
        <v>12</v>
      </c>
      <c r="B56" s="38"/>
      <c r="C56" s="38"/>
      <c r="D56" s="38" t="e">
        <f>#REF!</f>
        <v>#REF!</v>
      </c>
      <c r="E56" s="38"/>
      <c r="F56" s="38"/>
      <c r="G56" s="38" t="e">
        <f>#REF!</f>
        <v>#REF!</v>
      </c>
      <c r="H56" s="38"/>
      <c r="I56" s="38"/>
      <c r="J56" s="38" t="e">
        <f>#REF!</f>
        <v>#REF!</v>
      </c>
      <c r="K56" s="38"/>
      <c r="L56" s="38"/>
      <c r="M56" s="38" t="e">
        <f>#REF!</f>
        <v>#REF!</v>
      </c>
      <c r="N56" s="38"/>
      <c r="O56" s="38"/>
      <c r="P56" s="38" t="e">
        <f>#REF!</f>
        <v>#REF!</v>
      </c>
    </row>
    <row r="57" spans="1:16">
      <c r="A57" s="38" t="s">
        <v>11</v>
      </c>
      <c r="B57" s="38"/>
      <c r="C57" s="38"/>
      <c r="D57" s="38" t="e">
        <f>#REF!</f>
        <v>#REF!</v>
      </c>
      <c r="E57" s="38"/>
      <c r="F57" s="38"/>
      <c r="G57" s="38" t="e">
        <f>#REF!</f>
        <v>#REF!</v>
      </c>
      <c r="H57" s="38"/>
      <c r="I57" s="38"/>
      <c r="J57" s="38" t="e">
        <f>#REF!</f>
        <v>#REF!</v>
      </c>
      <c r="K57" s="38"/>
      <c r="L57" s="38"/>
      <c r="M57" s="38" t="e">
        <f>#REF!</f>
        <v>#REF!</v>
      </c>
      <c r="N57" s="38"/>
      <c r="O57" s="38"/>
      <c r="P57" s="38" t="e">
        <f>#REF!</f>
        <v>#REF!</v>
      </c>
    </row>
    <row r="58" spans="1:16">
      <c r="A58" s="38" t="s">
        <v>10</v>
      </c>
      <c r="B58" s="38"/>
      <c r="C58" s="38"/>
      <c r="D58" s="38" t="e">
        <f>#REF!</f>
        <v>#REF!</v>
      </c>
      <c r="E58" s="38"/>
      <c r="F58" s="38"/>
      <c r="G58" s="38" t="e">
        <f>#REF!</f>
        <v>#REF!</v>
      </c>
      <c r="H58" s="38"/>
      <c r="I58" s="38"/>
      <c r="J58" s="38" t="e">
        <f>#REF!</f>
        <v>#REF!</v>
      </c>
      <c r="K58" s="38"/>
      <c r="L58" s="38"/>
      <c r="M58" s="38" t="e">
        <f>#REF!</f>
        <v>#REF!</v>
      </c>
      <c r="N58" s="38"/>
      <c r="O58" s="38"/>
      <c r="P58" s="38" t="e">
        <f>#REF!</f>
        <v>#REF!</v>
      </c>
    </row>
    <row r="59" spans="1:16">
      <c r="A59" s="38" t="s">
        <v>9</v>
      </c>
      <c r="B59" s="38" t="e">
        <f>#REF!</f>
        <v>#REF!</v>
      </c>
      <c r="C59" s="38"/>
      <c r="D59" s="38"/>
      <c r="E59" s="38" t="e">
        <f>#REF!</f>
        <v>#REF!</v>
      </c>
      <c r="F59" s="38"/>
      <c r="G59" s="38"/>
      <c r="H59" s="38" t="e">
        <f>#REF!</f>
        <v>#REF!</v>
      </c>
      <c r="I59" s="38"/>
      <c r="J59" s="38"/>
      <c r="K59" s="38" t="e">
        <f>#REF!</f>
        <v>#REF!</v>
      </c>
      <c r="L59" s="38"/>
      <c r="M59" s="38"/>
      <c r="N59" s="38" t="e">
        <f>#REF!</f>
        <v>#REF!</v>
      </c>
      <c r="O59" s="38"/>
      <c r="P59" s="38"/>
    </row>
    <row r="60" spans="1:16">
      <c r="A60" s="38" t="s">
        <v>8</v>
      </c>
      <c r="B60" s="38" t="e">
        <f>#REF!</f>
        <v>#REF!</v>
      </c>
      <c r="C60" s="38"/>
      <c r="D60" s="38"/>
      <c r="E60" s="38" t="e">
        <f>#REF!</f>
        <v>#REF!</v>
      </c>
      <c r="F60" s="38"/>
      <c r="G60" s="38"/>
      <c r="H60" s="38" t="e">
        <f>#REF!</f>
        <v>#REF!</v>
      </c>
      <c r="I60" s="38"/>
      <c r="J60" s="38"/>
      <c r="K60" s="38" t="e">
        <f>#REF!</f>
        <v>#REF!</v>
      </c>
      <c r="L60" s="38"/>
      <c r="M60" s="38"/>
      <c r="N60" s="38" t="e">
        <f>#REF!</f>
        <v>#REF!</v>
      </c>
      <c r="O60" s="38"/>
      <c r="P60" s="38"/>
    </row>
    <row r="61" spans="1:16">
      <c r="A61" s="38" t="s">
        <v>7</v>
      </c>
      <c r="B61" s="38" t="e">
        <f>#REF!</f>
        <v>#REF!</v>
      </c>
      <c r="C61" s="38"/>
      <c r="D61" s="38"/>
      <c r="E61" s="38" t="e">
        <f>#REF!</f>
        <v>#REF!</v>
      </c>
      <c r="F61" s="38"/>
      <c r="G61" s="38"/>
      <c r="H61" s="38" t="e">
        <f>#REF!</f>
        <v>#REF!</v>
      </c>
      <c r="I61" s="38"/>
      <c r="J61" s="38"/>
      <c r="K61" s="38" t="e">
        <f>#REF!</f>
        <v>#REF!</v>
      </c>
      <c r="L61" s="38"/>
      <c r="M61" s="38"/>
      <c r="N61" s="38" t="e">
        <f>#REF!</f>
        <v>#REF!</v>
      </c>
      <c r="O61" s="38"/>
      <c r="P61" s="38"/>
    </row>
    <row r="62" spans="1:16">
      <c r="A62" s="38" t="s">
        <v>6</v>
      </c>
      <c r="B62" s="38" t="e">
        <f>#REF!</f>
        <v>#REF!</v>
      </c>
      <c r="C62" s="38"/>
      <c r="D62" s="38"/>
      <c r="E62" s="38" t="e">
        <f>#REF!</f>
        <v>#REF!</v>
      </c>
      <c r="F62" s="38"/>
      <c r="G62" s="38"/>
      <c r="H62" s="38" t="e">
        <f>#REF!</f>
        <v>#REF!</v>
      </c>
      <c r="I62" s="38"/>
      <c r="J62" s="38"/>
      <c r="K62" s="38" t="e">
        <f>#REF!</f>
        <v>#REF!</v>
      </c>
      <c r="L62" s="38"/>
      <c r="M62" s="38"/>
      <c r="N62" s="38" t="e">
        <f>#REF!</f>
        <v>#REF!</v>
      </c>
      <c r="O62" s="38"/>
      <c r="P62" s="38"/>
    </row>
    <row r="63" spans="1:16">
      <c r="A63" s="38" t="s">
        <v>5</v>
      </c>
      <c r="B63" s="38" t="e">
        <f>#REF!</f>
        <v>#REF!</v>
      </c>
      <c r="C63" s="38"/>
      <c r="D63" s="38"/>
      <c r="E63" s="38" t="e">
        <f>#REF!</f>
        <v>#REF!</v>
      </c>
      <c r="F63" s="38"/>
      <c r="G63" s="38"/>
      <c r="H63" s="38" t="e">
        <f>#REF!</f>
        <v>#REF!</v>
      </c>
      <c r="I63" s="38"/>
      <c r="J63" s="38"/>
      <c r="K63" s="38" t="e">
        <f>#REF!</f>
        <v>#REF!</v>
      </c>
      <c r="L63" s="38"/>
      <c r="M63" s="38"/>
      <c r="N63" s="38" t="e">
        <f>#REF!</f>
        <v>#REF!</v>
      </c>
      <c r="O63" s="38"/>
      <c r="P63" s="38"/>
    </row>
    <row r="64" spans="1:16">
      <c r="A64" s="38" t="s">
        <v>4</v>
      </c>
      <c r="B64" s="38" t="e">
        <f>#REF!</f>
        <v>#REF!</v>
      </c>
      <c r="C64" s="38"/>
      <c r="D64" s="38"/>
      <c r="E64" s="38" t="e">
        <f>#REF!</f>
        <v>#REF!</v>
      </c>
      <c r="F64" s="38"/>
      <c r="G64" s="38"/>
      <c r="H64" s="38" t="e">
        <f>#REF!</f>
        <v>#REF!</v>
      </c>
      <c r="I64" s="38"/>
      <c r="J64" s="38"/>
      <c r="K64" s="38" t="e">
        <f>#REF!</f>
        <v>#REF!</v>
      </c>
      <c r="L64" s="38"/>
      <c r="M64" s="38"/>
      <c r="N64" s="38" t="e">
        <f>#REF!</f>
        <v>#REF!</v>
      </c>
      <c r="O64" s="38"/>
      <c r="P64" s="38"/>
    </row>
    <row r="65" spans="1:16">
      <c r="A65" s="38" t="s">
        <v>3</v>
      </c>
      <c r="B65" s="38" t="e">
        <f>#REF!</f>
        <v>#REF!</v>
      </c>
      <c r="C65" s="38"/>
      <c r="D65" s="38"/>
      <c r="E65" s="38" t="e">
        <f>#REF!</f>
        <v>#REF!</v>
      </c>
      <c r="F65" s="38"/>
      <c r="G65" s="38"/>
      <c r="H65" s="38" t="e">
        <f>#REF!</f>
        <v>#REF!</v>
      </c>
      <c r="I65" s="38"/>
      <c r="J65" s="38"/>
      <c r="K65" s="38" t="e">
        <f>#REF!</f>
        <v>#REF!</v>
      </c>
      <c r="L65" s="38"/>
      <c r="M65" s="38"/>
      <c r="N65" s="38" t="e">
        <f>#REF!</f>
        <v>#REF!</v>
      </c>
      <c r="O65" s="38"/>
      <c r="P65" s="38"/>
    </row>
    <row r="66" spans="1:16">
      <c r="A66" s="38" t="s">
        <v>2</v>
      </c>
      <c r="B66" s="38" t="e">
        <f>#REF!</f>
        <v>#REF!</v>
      </c>
      <c r="C66" s="38"/>
      <c r="D66" s="38"/>
      <c r="E66" s="38" t="e">
        <f>#REF!</f>
        <v>#REF!</v>
      </c>
      <c r="F66" s="38"/>
      <c r="G66" s="38"/>
      <c r="H66" s="38" t="e">
        <f>#REF!</f>
        <v>#REF!</v>
      </c>
      <c r="I66" s="38"/>
      <c r="J66" s="38"/>
      <c r="K66" s="38" t="e">
        <f>#REF!</f>
        <v>#REF!</v>
      </c>
      <c r="L66" s="38"/>
      <c r="M66" s="38"/>
      <c r="N66" s="38" t="e">
        <f>#REF!</f>
        <v>#REF!</v>
      </c>
      <c r="O66" s="38"/>
      <c r="P66" s="38"/>
    </row>
    <row r="67" spans="1:16">
      <c r="A67" s="38" t="s">
        <v>34</v>
      </c>
      <c r="B67" s="38" t="e">
        <f>NA()</f>
        <v>#N/A</v>
      </c>
      <c r="C67" s="38" t="e">
        <f>IF(ISNUMBER(#REF!), IF(#REF! &lt; 0, 0,#REF!), NA())</f>
        <v>#N/A</v>
      </c>
      <c r="D67" s="38" t="e">
        <f>NA()</f>
        <v>#N/A</v>
      </c>
      <c r="E67" s="38" t="e">
        <f>NA()</f>
        <v>#N/A</v>
      </c>
      <c r="F67" s="38" t="e">
        <f>IF(ISNUMBER(#REF!), IF(#REF! &lt; 0, 0,#REF!), NA())</f>
        <v>#N/A</v>
      </c>
      <c r="G67" s="38" t="e">
        <f>NA()</f>
        <v>#N/A</v>
      </c>
      <c r="H67" s="38" t="e">
        <f>NA()</f>
        <v>#N/A</v>
      </c>
      <c r="I67" s="38" t="e">
        <f>IF(ISNUMBER(#REF!), IF(#REF! &lt; 0, 0,#REF!), NA())</f>
        <v>#N/A</v>
      </c>
      <c r="J67" s="38" t="e">
        <f>NA()</f>
        <v>#N/A</v>
      </c>
      <c r="K67" s="38" t="e">
        <f>NA()</f>
        <v>#N/A</v>
      </c>
      <c r="L67" s="38" t="e">
        <f>IF(ISNUMBER(#REF!), IF(#REF! &lt; 0, 0,#REF!), NA())</f>
        <v>#N/A</v>
      </c>
      <c r="M67" s="38" t="e">
        <f>NA()</f>
        <v>#N/A</v>
      </c>
      <c r="N67" s="38" t="e">
        <f>NA()</f>
        <v>#N/A</v>
      </c>
      <c r="O67" s="38" t="e">
        <f>IF(ISNUMBER(#REF!), IF(#REF! &lt; 0, 0,#REF!), NA())</f>
        <v>#N/A</v>
      </c>
      <c r="P67" s="38" t="e">
        <f>NA()</f>
        <v>#N/A</v>
      </c>
    </row>
    <row r="70" spans="1:16">
      <c r="A70" s="40" t="s">
        <v>35</v>
      </c>
      <c r="B70" s="40"/>
      <c r="C70" s="40"/>
      <c r="D70" s="40"/>
      <c r="E70" s="40"/>
      <c r="F70" s="40"/>
    </row>
    <row r="71" spans="1:16">
      <c r="A71" s="41"/>
      <c r="B71" s="41" t="e">
        <f>#REF!</f>
        <v>#REF!</v>
      </c>
      <c r="C71" s="41" t="e">
        <f>#REF!</f>
        <v>#REF!</v>
      </c>
      <c r="D71" s="41" t="e">
        <f>#REF!</f>
        <v>#REF!</v>
      </c>
    </row>
    <row r="72" spans="1:16">
      <c r="A72" s="41" t="s">
        <v>36</v>
      </c>
      <c r="B72" s="42" t="e">
        <f>#REF!</f>
        <v>#REF!</v>
      </c>
      <c r="C72" s="42" t="e">
        <f>#REF!</f>
        <v>#REF!</v>
      </c>
      <c r="D72" s="42" t="e">
        <f>#REF!</f>
        <v>#REF!</v>
      </c>
    </row>
    <row r="73" spans="1:16">
      <c r="A73" s="41" t="s">
        <v>37</v>
      </c>
      <c r="B73" s="42" t="e">
        <f>#REF!</f>
        <v>#REF!</v>
      </c>
      <c r="C73" s="42" t="e">
        <f>#REF!</f>
        <v>#REF!</v>
      </c>
      <c r="D73" s="42" t="e">
        <f>#REF!</f>
        <v>#REF!</v>
      </c>
    </row>
    <row r="74" spans="1:16">
      <c r="A74" s="41" t="s">
        <v>38</v>
      </c>
      <c r="B74" s="42" t="e">
        <f>#REF!</f>
        <v>#REF!</v>
      </c>
      <c r="C74" s="42" t="e">
        <f>#REF!</f>
        <v>#REF!</v>
      </c>
      <c r="D74" s="42" t="e">
        <f>#REF!</f>
        <v>#REF!</v>
      </c>
    </row>
  </sheetData>
  <sheetProtection algorithmName="SHA-512" hashValue="m9x3TseTAi/22DUaSvFFj29/PS225fQxXL8ne+HqFj8hURkpqvK6juhbritO1CWebBJPgiStLDShGUGTzBhp6A==" saltValue="JYeI46ZV1am/VHbTcd9ul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濵田　駿</cp:lastModifiedBy>
  <cp:lastPrinted>2026-08-24T07:44:10Z</cp:lastPrinted>
  <dcterms:created xsi:type="dcterms:W3CDTF">2026-02-23T07:55:47Z</dcterms:created>
  <dcterms:modified xsi:type="dcterms:W3CDTF">2026-08-26T10:19:47Z</dcterms:modified>
  <cp:category/>
</cp:coreProperties>
</file>